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v02\SEISAKUIRYOU\00.成育委託費関係\★事業計画\2019年度\提出依頼\"/>
    </mc:Choice>
  </mc:AlternateContent>
  <bookViews>
    <workbookView xWindow="19275" yWindow="-15" windowWidth="19140" windowHeight="17940" tabRatio="802"/>
  </bookViews>
  <sheets>
    <sheet name="経費内訳（鑑）" sheetId="37" r:id="rId1"/>
    <sheet name="0経費執行計画" sheetId="36" r:id="rId2"/>
    <sheet name="1調査研究費" sheetId="27" r:id="rId3"/>
    <sheet name="2人件費" sheetId="22" r:id="rId4"/>
    <sheet name="3謝金" sheetId="23" r:id="rId5"/>
    <sheet name="4旅費" sheetId="24" r:id="rId6"/>
    <sheet name="5海外旅費計画書" sheetId="26" r:id="rId7"/>
    <sheet name="6備品購入希望一覧" sheetId="32" r:id="rId8"/>
    <sheet name="７研究機器要望書" sheetId="33" r:id="rId9"/>
  </sheets>
  <externalReferences>
    <externalReference r:id="rId10"/>
    <externalReference r:id="rId11"/>
  </externalReferences>
  <definedNames>
    <definedName name="P13印刷画面" localSheetId="0">#REF!</definedName>
    <definedName name="P13印刷画面">#REF!</definedName>
    <definedName name="P20印刷画面" localSheetId="0">#REF!</definedName>
    <definedName name="P20印刷画面">#REF!</definedName>
    <definedName name="_xlnm.Print_Area" localSheetId="1">'0経費執行計画'!$A$1:$G$9</definedName>
    <definedName name="_xlnm.Print_Area" localSheetId="2">'1調査研究費'!$A$1:$G$14</definedName>
    <definedName name="_xlnm.Print_Area" localSheetId="3">'2人件費'!$A$1:$M$20</definedName>
    <definedName name="_xlnm.Print_Area" localSheetId="4">'3謝金'!$A$1:$F$14</definedName>
    <definedName name="_xlnm.Print_Area" localSheetId="5">'4旅費'!$A$1:$K$16</definedName>
    <definedName name="_xlnm.Print_Area" localSheetId="6">'5海外旅費計画書'!$A$1:$E$20</definedName>
    <definedName name="_xlnm.Print_Area" localSheetId="8">'７研究機器要望書'!$A$1:$D$30</definedName>
    <definedName name="_xlnm.Print_Area" localSheetId="0">'経費内訳（鑑）'!$A$1:$E$23</definedName>
    <definedName name="_xlnm.Print_Titles" localSheetId="2">'1調査研究費'!$2:$2</definedName>
    <definedName name="_xlnm.Print_Titles" localSheetId="3">'2人件費'!$2:$2</definedName>
    <definedName name="_xlnm.Print_Titles" localSheetId="4">'3謝金'!$2:$2</definedName>
    <definedName name="QKCD" localSheetId="0">#REF!</definedName>
    <definedName name="QKCD">#REF!</definedName>
    <definedName name="いん" localSheetId="0">#REF!</definedName>
    <definedName name="いん">#REF!</definedName>
    <definedName name="印刷画面" localSheetId="0">#REF!</definedName>
    <definedName name="印刷画面">#REF!</definedName>
    <definedName name="施設名">[1]基礎データ!$B$4</definedName>
    <definedName name="前々年度">[1]基礎データ!$C$8</definedName>
    <definedName name="前年度">[1]基礎データ!$C$9</definedName>
    <definedName name="当該年度">[1]基礎データ!$C$10</definedName>
    <definedName name="様式4_2__分担研究者" localSheetId="2">#REF!</definedName>
    <definedName name="様式4_2__分担研究者" localSheetId="3">#REF!</definedName>
    <definedName name="様式4_2__分担研究者" localSheetId="4">#REF!</definedName>
    <definedName name="様式4_2__分担研究者" localSheetId="5">#REF!</definedName>
    <definedName name="様式4_2__分担研究者" localSheetId="6">#REF!</definedName>
    <definedName name="様式4_2__分担研究者" localSheetId="7">#REF!</definedName>
    <definedName name="様式4_2__分担研究者" localSheetId="0">#REF!</definedName>
    <definedName name="様式4_2__分担研究者">#REF!</definedName>
    <definedName name="翌年度">[2]基礎データ!$C$11</definedName>
    <definedName name="翌々年度">[2]基礎データ!$C$12</definedName>
  </definedNames>
  <calcPr calcId="162913"/>
</workbook>
</file>

<file path=xl/calcChain.xml><?xml version="1.0" encoding="utf-8"?>
<calcChain xmlns="http://schemas.openxmlformats.org/spreadsheetml/2006/main">
  <c r="F3" i="27" l="1"/>
  <c r="F4" i="27"/>
  <c r="E5" i="23" l="1"/>
  <c r="M4" i="22"/>
  <c r="M5" i="22"/>
  <c r="M6" i="22"/>
  <c r="M7" i="22"/>
  <c r="M9" i="22"/>
  <c r="M10" i="22"/>
  <c r="K3" i="24" l="1"/>
  <c r="E4" i="23"/>
  <c r="E6" i="23"/>
  <c r="E7" i="23"/>
  <c r="E8" i="23"/>
  <c r="E9" i="23"/>
  <c r="E10" i="23"/>
  <c r="E11" i="23"/>
  <c r="E12" i="23"/>
  <c r="E13" i="23"/>
  <c r="E3" i="23"/>
  <c r="F7" i="27" l="1"/>
  <c r="F6" i="27"/>
  <c r="F5" i="27"/>
  <c r="F8" i="27"/>
  <c r="E9" i="36" l="1"/>
  <c r="D9" i="36"/>
  <c r="C9" i="36"/>
  <c r="B9" i="36"/>
  <c r="M3" i="22" l="1"/>
  <c r="K9" i="24"/>
  <c r="K8" i="24"/>
  <c r="K7" i="24"/>
  <c r="K6" i="24"/>
  <c r="K5" i="24"/>
  <c r="F17" i="27"/>
  <c r="F13" i="27"/>
  <c r="F12" i="27"/>
  <c r="F11" i="27"/>
  <c r="F14" i="27" s="1"/>
  <c r="F10" i="27"/>
  <c r="F9" i="27"/>
  <c r="F20" i="27"/>
  <c r="F21" i="27"/>
  <c r="F19" i="27"/>
  <c r="F18" i="27"/>
  <c r="K13" i="24"/>
  <c r="K12" i="24"/>
  <c r="K11" i="24"/>
  <c r="K10" i="24"/>
  <c r="K4" i="24"/>
  <c r="K15" i="24" s="1"/>
  <c r="D22" i="37" s="1"/>
  <c r="K14" i="24"/>
  <c r="D21" i="37" s="1"/>
  <c r="F15" i="27"/>
  <c r="D18" i="37" s="1"/>
  <c r="F16" i="27"/>
  <c r="E14" i="23"/>
  <c r="D20" i="37" s="1"/>
  <c r="D17" i="37" l="1"/>
  <c r="D23" i="37" s="1"/>
  <c r="M11" i="22"/>
  <c r="D19" i="37" s="1"/>
  <c r="F7" i="36"/>
  <c r="G7" i="36" s="1"/>
  <c r="F8" i="36"/>
  <c r="G8" i="36" s="1"/>
  <c r="F6" i="36"/>
  <c r="G6" i="36" s="1"/>
  <c r="F5" i="36"/>
  <c r="G5" i="36" s="1"/>
  <c r="F4" i="36"/>
  <c r="K16" i="24"/>
  <c r="F22" i="27"/>
  <c r="G4" i="36" l="1"/>
  <c r="F9" i="36"/>
</calcChain>
</file>

<file path=xl/sharedStrings.xml><?xml version="1.0" encoding="utf-8"?>
<sst xmlns="http://schemas.openxmlformats.org/spreadsheetml/2006/main" count="209" uniqueCount="147">
  <si>
    <t>課題番号：</t>
    <rPh sb="0" eb="2">
      <t>カダイ</t>
    </rPh>
    <rPh sb="2" eb="4">
      <t>バンゴウ</t>
    </rPh>
    <phoneticPr fontId="4"/>
  </si>
  <si>
    <t>～</t>
    <phoneticPr fontId="4"/>
  </si>
  <si>
    <t>人件費</t>
    <rPh sb="0" eb="3">
      <t>ジンケンヒ</t>
    </rPh>
    <phoneticPr fontId="4"/>
  </si>
  <si>
    <t>調査研究費</t>
    <rPh sb="0" eb="2">
      <t>チョウサ</t>
    </rPh>
    <rPh sb="2" eb="5">
      <t>ケンキュウヒ</t>
    </rPh>
    <phoneticPr fontId="4"/>
  </si>
  <si>
    <t>備品</t>
    <rPh sb="0" eb="2">
      <t>ビヒン</t>
    </rPh>
    <phoneticPr fontId="4"/>
  </si>
  <si>
    <t>氏名</t>
    <rPh sb="0" eb="2">
      <t>シメイ</t>
    </rPh>
    <phoneticPr fontId="4"/>
  </si>
  <si>
    <t>職種</t>
    <rPh sb="0" eb="2">
      <t>ショクシュ</t>
    </rPh>
    <phoneticPr fontId="4"/>
  </si>
  <si>
    <t>雇用期間</t>
    <rPh sb="0" eb="2">
      <t>コヨウ</t>
    </rPh>
    <rPh sb="2" eb="4">
      <t>キカン</t>
    </rPh>
    <phoneticPr fontId="4"/>
  </si>
  <si>
    <t>勤務場所</t>
    <rPh sb="0" eb="2">
      <t>キンム</t>
    </rPh>
    <rPh sb="2" eb="4">
      <t>バショ</t>
    </rPh>
    <phoneticPr fontId="4"/>
  </si>
  <si>
    <t>業務内容</t>
    <rPh sb="0" eb="2">
      <t>ギョウム</t>
    </rPh>
    <rPh sb="2" eb="4">
      <t>ナイヨウ</t>
    </rPh>
    <phoneticPr fontId="4"/>
  </si>
  <si>
    <t>時間
単価(A)</t>
    <rPh sb="0" eb="2">
      <t>ジカン</t>
    </rPh>
    <rPh sb="3" eb="5">
      <t>タンカ</t>
    </rPh>
    <phoneticPr fontId="4"/>
  </si>
  <si>
    <t>年間
時間数(B)</t>
    <rPh sb="0" eb="2">
      <t>ネンカン</t>
    </rPh>
    <rPh sb="3" eb="6">
      <t>ジカンスウ</t>
    </rPh>
    <phoneticPr fontId="4"/>
  </si>
  <si>
    <t>年間
保険料(C)</t>
    <rPh sb="0" eb="2">
      <t>ネンカン</t>
    </rPh>
    <rPh sb="3" eb="6">
      <t>ホケンリョウ</t>
    </rPh>
    <phoneticPr fontId="4"/>
  </si>
  <si>
    <t>年間
諸手当(D)</t>
    <rPh sb="0" eb="2">
      <t>ネンカン</t>
    </rPh>
    <rPh sb="3" eb="6">
      <t>ショテアテ</t>
    </rPh>
    <phoneticPr fontId="4"/>
  </si>
  <si>
    <t>～</t>
    <phoneticPr fontId="4"/>
  </si>
  <si>
    <t>※ 雇用者一人ずつ記載のこと。雇用者が決定していない場合は氏名欄に「未定」と記載のこと。</t>
    <rPh sb="15" eb="18">
      <t>コヨウシャ</t>
    </rPh>
    <rPh sb="19" eb="21">
      <t>ケッテイ</t>
    </rPh>
    <rPh sb="26" eb="28">
      <t>バアイ</t>
    </rPh>
    <rPh sb="29" eb="31">
      <t>シメイ</t>
    </rPh>
    <rPh sb="31" eb="32">
      <t>ラン</t>
    </rPh>
    <rPh sb="34" eb="36">
      <t>ミテイ</t>
    </rPh>
    <rPh sb="38" eb="40">
      <t>キサイ</t>
    </rPh>
    <phoneticPr fontId="4"/>
  </si>
  <si>
    <t>※ 成育医療研究センターの研究者においては、「センター非常勤職員規程」を参考に作成すること。</t>
    <phoneticPr fontId="4"/>
  </si>
  <si>
    <t>※ 成育医療研究センター所属の主任・分担研究者は雇用期間、勤務場所、業務内容について必ず記載のこと。</t>
    <rPh sb="24" eb="26">
      <t>コヨウ</t>
    </rPh>
    <rPh sb="26" eb="28">
      <t>キカン</t>
    </rPh>
    <rPh sb="29" eb="31">
      <t>キンム</t>
    </rPh>
    <rPh sb="31" eb="33">
      <t>バショ</t>
    </rPh>
    <rPh sb="34" eb="36">
      <t>ギョウム</t>
    </rPh>
    <rPh sb="36" eb="38">
      <t>ナイヨウ</t>
    </rPh>
    <rPh sb="42" eb="43">
      <t>カナラ</t>
    </rPh>
    <rPh sb="44" eb="46">
      <t>キサイ</t>
    </rPh>
    <phoneticPr fontId="4"/>
  </si>
  <si>
    <t>※ 業務内容と使用する時給単価を一致させること。</t>
    <phoneticPr fontId="4"/>
  </si>
  <si>
    <t>※ 年間保険料（C）については、（A×B）＋Dにより算出した年間支払額に、下記の数値を乗じて得た額を記載すること。</t>
    <rPh sb="37" eb="39">
      <t>カキ</t>
    </rPh>
    <rPh sb="40" eb="42">
      <t>スウチ</t>
    </rPh>
    <phoneticPr fontId="4"/>
  </si>
  <si>
    <t>1週間の総勤務時間が30、31時間の場合　→　15.35%</t>
    <phoneticPr fontId="4"/>
  </si>
  <si>
    <t xml:space="preserve">
1週間の総勤務時間が29～20時間の場合　→　 1.50%</t>
    <phoneticPr fontId="4"/>
  </si>
  <si>
    <t>1週間の総勤務時間19時間以下の場合　　→　 0.50％</t>
    <phoneticPr fontId="4"/>
  </si>
  <si>
    <t>単価(A)</t>
    <rPh sb="0" eb="2">
      <t>タンカ</t>
    </rPh>
    <phoneticPr fontId="4"/>
  </si>
  <si>
    <t>人数(B)</t>
    <rPh sb="0" eb="2">
      <t>ニンズウ</t>
    </rPh>
    <phoneticPr fontId="4"/>
  </si>
  <si>
    <t>日数又は
時間数(C)</t>
    <rPh sb="0" eb="2">
      <t>ニッスウ</t>
    </rPh>
    <rPh sb="2" eb="3">
      <t>マタ</t>
    </rPh>
    <rPh sb="5" eb="8">
      <t>ジカンスウ</t>
    </rPh>
    <phoneticPr fontId="4"/>
  </si>
  <si>
    <t>金額（円）
(A×B×C)</t>
    <phoneticPr fontId="4"/>
  </si>
  <si>
    <t>研究上の用途</t>
  </si>
  <si>
    <t>種別</t>
    <rPh sb="0" eb="2">
      <t>シュベツ</t>
    </rPh>
    <phoneticPr fontId="4"/>
  </si>
  <si>
    <t>用務</t>
    <rPh sb="0" eb="2">
      <t>ヨウム</t>
    </rPh>
    <phoneticPr fontId="4"/>
  </si>
  <si>
    <t>日程</t>
    <rPh sb="0" eb="2">
      <t>ニッテイ</t>
    </rPh>
    <phoneticPr fontId="4"/>
  </si>
  <si>
    <t>用務地</t>
    <rPh sb="0" eb="2">
      <t>ヨウム</t>
    </rPh>
    <rPh sb="2" eb="3">
      <t>チ</t>
    </rPh>
    <phoneticPr fontId="4"/>
  </si>
  <si>
    <t>回数(B)</t>
    <rPh sb="0" eb="2">
      <t>カイスウ</t>
    </rPh>
    <phoneticPr fontId="4"/>
  </si>
  <si>
    <t>人数(C)</t>
    <rPh sb="0" eb="2">
      <t>ニンズウ</t>
    </rPh>
    <phoneticPr fontId="4"/>
  </si>
  <si>
    <t>金額（円）
(A×B×C)</t>
    <rPh sb="0" eb="2">
      <t>キンガク</t>
    </rPh>
    <phoneticPr fontId="4"/>
  </si>
  <si>
    <t>泊</t>
    <rPh sb="0" eb="1">
      <t>ハク</t>
    </rPh>
    <phoneticPr fontId="4"/>
  </si>
  <si>
    <t>日</t>
    <rPh sb="0" eb="1">
      <t>ヒ</t>
    </rPh>
    <phoneticPr fontId="4"/>
  </si>
  <si>
    <t>研究課題番号　</t>
    <phoneticPr fontId="4"/>
  </si>
  <si>
    <t>研究者氏名</t>
  </si>
  <si>
    <t>日　程</t>
  </si>
  <si>
    <t>旅行者名等</t>
  </si>
  <si>
    <t>訪問機関名</t>
  </si>
  <si>
    <t>氏名</t>
  </si>
  <si>
    <t>所属機関名</t>
  </si>
  <si>
    <t>（所在地）</t>
  </si>
  <si>
    <t>見込まれる成果</t>
  </si>
  <si>
    <t>平成●年●月●日～平成●年●月●日</t>
    <phoneticPr fontId="4"/>
  </si>
  <si>
    <t>●●　●●</t>
  </si>
  <si>
    <t>A大学</t>
  </si>
  <si>
    <t>Ｆ研究所
(ニューヨーク)</t>
    <phoneticPr fontId="4"/>
  </si>
  <si>
    <t>ー記入例ー</t>
    <rPh sb="1" eb="3">
      <t>キニュウ</t>
    </rPh>
    <rPh sb="3" eb="4">
      <t>レイ</t>
    </rPh>
    <phoneticPr fontId="4"/>
  </si>
  <si>
    <t>成育</t>
  </si>
  <si>
    <t>Ｅ研究所
（ボストン）</t>
    <phoneticPr fontId="4"/>
  </si>
  <si>
    <t xml:space="preserve">
※ 本計画書に計上されていない外国旅費は執行できません。</t>
    <phoneticPr fontId="4"/>
  </si>
  <si>
    <t>※ 一行程ごとに記載すること。</t>
    <phoneticPr fontId="4"/>
  </si>
  <si>
    <t xml:space="preserve">
※ 一行程に複数人が行く場合全ての旅行者を記載すること。</t>
    <phoneticPr fontId="4"/>
  </si>
  <si>
    <t>※ 外国からの招聘旅費について本計画書に記載すること</t>
    <phoneticPr fontId="4"/>
  </si>
  <si>
    <t>区分</t>
    <rPh sb="0" eb="2">
      <t>クブン</t>
    </rPh>
    <phoneticPr fontId="4"/>
  </si>
  <si>
    <t>品　　　目</t>
  </si>
  <si>
    <t>数量(A)</t>
    <phoneticPr fontId="4"/>
  </si>
  <si>
    <t>単位</t>
  </si>
  <si>
    <t>単価(B)</t>
    <phoneticPr fontId="4"/>
  </si>
  <si>
    <t>金額（円）
(A×B)</t>
    <rPh sb="0" eb="2">
      <t>キンガク</t>
    </rPh>
    <phoneticPr fontId="4"/>
  </si>
  <si>
    <t>備品費計</t>
    <rPh sb="0" eb="2">
      <t>ビヒン</t>
    </rPh>
    <rPh sb="2" eb="3">
      <t>ヒ</t>
    </rPh>
    <rPh sb="3" eb="4">
      <t>ケイ</t>
    </rPh>
    <phoneticPr fontId="4"/>
  </si>
  <si>
    <t>消耗品計</t>
    <rPh sb="0" eb="3">
      <t>ショウモウヒン</t>
    </rPh>
    <rPh sb="3" eb="4">
      <t>ケイ</t>
    </rPh>
    <phoneticPr fontId="4"/>
  </si>
  <si>
    <t>会議費計</t>
    <rPh sb="0" eb="3">
      <t>カイギヒ</t>
    </rPh>
    <rPh sb="3" eb="4">
      <t>ケイ</t>
    </rPh>
    <phoneticPr fontId="4"/>
  </si>
  <si>
    <t>借料及び損料計</t>
    <rPh sb="0" eb="2">
      <t>シャクリョウ</t>
    </rPh>
    <rPh sb="2" eb="3">
      <t>オヨ</t>
    </rPh>
    <rPh sb="4" eb="6">
      <t>ソンリョウ</t>
    </rPh>
    <rPh sb="6" eb="7">
      <t>ケイ</t>
    </rPh>
    <phoneticPr fontId="4"/>
  </si>
  <si>
    <t>通信運搬費計</t>
    <rPh sb="0" eb="2">
      <t>ツウシン</t>
    </rPh>
    <rPh sb="2" eb="4">
      <t>ウンパン</t>
    </rPh>
    <rPh sb="4" eb="5">
      <t>ヒ</t>
    </rPh>
    <rPh sb="5" eb="6">
      <t>ケイ</t>
    </rPh>
    <phoneticPr fontId="4"/>
  </si>
  <si>
    <t>印刷製本費計</t>
    <rPh sb="0" eb="2">
      <t>インサツ</t>
    </rPh>
    <rPh sb="2" eb="4">
      <t>セイホン</t>
    </rPh>
    <rPh sb="4" eb="5">
      <t>ヒ</t>
    </rPh>
    <rPh sb="5" eb="6">
      <t>ケイ</t>
    </rPh>
    <phoneticPr fontId="4"/>
  </si>
  <si>
    <t>雑役務費計</t>
    <rPh sb="0" eb="1">
      <t>ザツ</t>
    </rPh>
    <rPh sb="1" eb="3">
      <t>エキム</t>
    </rPh>
    <rPh sb="3" eb="4">
      <t>ヒ</t>
    </rPh>
    <rPh sb="4" eb="5">
      <t>ケイ</t>
    </rPh>
    <phoneticPr fontId="4"/>
  </si>
  <si>
    <t>調査研究費_小計</t>
    <rPh sb="0" eb="2">
      <t>チョウサ</t>
    </rPh>
    <rPh sb="2" eb="5">
      <t>ケンキュウヒ</t>
    </rPh>
    <rPh sb="6" eb="8">
      <t>ショウケイ</t>
    </rPh>
    <phoneticPr fontId="4"/>
  </si>
  <si>
    <t>合計</t>
    <rPh sb="0" eb="2">
      <t>ゴウケイ</t>
    </rPh>
    <phoneticPr fontId="4"/>
  </si>
  <si>
    <t>合計</t>
    <rPh sb="0" eb="2">
      <t>ゴウケイ</t>
    </rPh>
    <phoneticPr fontId="4"/>
  </si>
  <si>
    <t>〈謝金費〉</t>
    <rPh sb="1" eb="3">
      <t>シャキン</t>
    </rPh>
    <rPh sb="3" eb="4">
      <t>ヒ</t>
    </rPh>
    <phoneticPr fontId="4"/>
  </si>
  <si>
    <t>〈旅費〉</t>
    <rPh sb="1" eb="3">
      <t>リョヒ</t>
    </rPh>
    <phoneticPr fontId="4"/>
  </si>
  <si>
    <t>〈人件費〉</t>
    <rPh sb="1" eb="4">
      <t>ジンケンヒ</t>
    </rPh>
    <phoneticPr fontId="4"/>
  </si>
  <si>
    <t>研究課題名</t>
    <phoneticPr fontId="4"/>
  </si>
  <si>
    <t>〈外国旅費計画書〉</t>
    <rPh sb="1" eb="3">
      <t>ガイコク</t>
    </rPh>
    <rPh sb="3" eb="5">
      <t>リョヒ</t>
    </rPh>
    <rPh sb="5" eb="8">
      <t>ケイカクショ</t>
    </rPh>
    <phoneticPr fontId="4"/>
  </si>
  <si>
    <t>〈調査研究費〉</t>
    <rPh sb="1" eb="3">
      <t>チョウサ</t>
    </rPh>
    <rPh sb="3" eb="5">
      <t>ケンキュウ</t>
    </rPh>
    <rPh sb="5" eb="6">
      <t>ヒ</t>
    </rPh>
    <phoneticPr fontId="4"/>
  </si>
  <si>
    <t>〈備品購入（賃借）希望一覧表〉</t>
    <rPh sb="1" eb="3">
      <t>ビヒン</t>
    </rPh>
    <rPh sb="3" eb="5">
      <t>コウニュウ</t>
    </rPh>
    <rPh sb="6" eb="8">
      <t>チンシャク</t>
    </rPh>
    <rPh sb="9" eb="11">
      <t>キボウ</t>
    </rPh>
    <rPh sb="11" eb="13">
      <t>イチラン</t>
    </rPh>
    <rPh sb="13" eb="14">
      <t>ヒョウ</t>
    </rPh>
    <phoneticPr fontId="4"/>
  </si>
  <si>
    <t>※ 本様式には、「申請書」に計上した備品のみ記載すること。</t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</si>
  <si>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</si>
  <si>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</si>
  <si>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規格</t>
    <rPh sb="0" eb="2">
      <t>キカク</t>
    </rPh>
    <phoneticPr fontId="4"/>
  </si>
  <si>
    <t>納品時期</t>
    <rPh sb="0" eb="2">
      <t>ノウヒン</t>
    </rPh>
    <rPh sb="2" eb="4">
      <t>ジキ</t>
    </rPh>
    <phoneticPr fontId="4"/>
  </si>
  <si>
    <t>保管場所</t>
    <rPh sb="0" eb="2">
      <t>ホカン</t>
    </rPh>
    <rPh sb="2" eb="4">
      <t>バショ</t>
    </rPh>
    <phoneticPr fontId="4"/>
  </si>
  <si>
    <t>必要とする理由</t>
    <rPh sb="0" eb="2">
      <t>ヒツヨウ</t>
    </rPh>
    <rPh sb="5" eb="7">
      <t>リユウ</t>
    </rPh>
    <phoneticPr fontId="4"/>
  </si>
  <si>
    <t>研究機器整備（成育医療研究開発費）要望書</t>
    <rPh sb="0" eb="2">
      <t>ケンキュウ</t>
    </rPh>
    <rPh sb="2" eb="4">
      <t>キキ</t>
    </rPh>
    <rPh sb="4" eb="6">
      <t>セイビ</t>
    </rPh>
    <rPh sb="7" eb="9">
      <t>セイイク</t>
    </rPh>
    <rPh sb="9" eb="11">
      <t>イリョウ</t>
    </rPh>
    <rPh sb="11" eb="13">
      <t>ケンキュウ</t>
    </rPh>
    <rPh sb="13" eb="16">
      <t>カイハツヒ</t>
    </rPh>
    <rPh sb="17" eb="20">
      <t>ヨウボウショ</t>
    </rPh>
    <phoneticPr fontId="7"/>
  </si>
  <si>
    <t>要望者</t>
    <rPh sb="0" eb="2">
      <t>ヨウボウ</t>
    </rPh>
    <rPh sb="2" eb="3">
      <t>シャ</t>
    </rPh>
    <phoneticPr fontId="7"/>
  </si>
  <si>
    <t>所属</t>
    <rPh sb="0" eb="2">
      <t>ショゾク</t>
    </rPh>
    <phoneticPr fontId="7"/>
  </si>
  <si>
    <t>：</t>
    <phoneticPr fontId="7"/>
  </si>
  <si>
    <t>職名</t>
    <rPh sb="0" eb="2">
      <t>ショクメイ</t>
    </rPh>
    <phoneticPr fontId="7"/>
  </si>
  <si>
    <t>氏名</t>
    <rPh sb="0" eb="2">
      <t>シメイ</t>
    </rPh>
    <phoneticPr fontId="7"/>
  </si>
  <si>
    <t>：</t>
    <phoneticPr fontId="7"/>
  </si>
  <si>
    <t>所属責任者</t>
    <rPh sb="0" eb="2">
      <t>ショゾク</t>
    </rPh>
    <rPh sb="2" eb="4">
      <t>セキニン</t>
    </rPh>
    <rPh sb="4" eb="5">
      <t>シャ</t>
    </rPh>
    <phoneticPr fontId="7"/>
  </si>
  <si>
    <t>要望機器名（一般名）</t>
    <rPh sb="0" eb="2">
      <t>ヨウボウ</t>
    </rPh>
    <rPh sb="2" eb="5">
      <t>キキメイ</t>
    </rPh>
    <rPh sb="6" eb="9">
      <t>イッパンメイ</t>
    </rPh>
    <phoneticPr fontId="7"/>
  </si>
  <si>
    <t>数量</t>
    <rPh sb="0" eb="2">
      <t>スウリョウ</t>
    </rPh>
    <phoneticPr fontId="7"/>
  </si>
  <si>
    <t>購入見込額（見積書の額）</t>
    <rPh sb="0" eb="2">
      <t>コウニュウ</t>
    </rPh>
    <rPh sb="2" eb="5">
      <t>ミコミガク</t>
    </rPh>
    <rPh sb="6" eb="9">
      <t>ミツモリショ</t>
    </rPh>
    <rPh sb="10" eb="11">
      <t>ガク</t>
    </rPh>
    <phoneticPr fontId="7"/>
  </si>
  <si>
    <t>機器の概要</t>
    <rPh sb="0" eb="2">
      <t>キキ</t>
    </rPh>
    <rPh sb="3" eb="5">
      <t>ガイヨウ</t>
    </rPh>
    <phoneticPr fontId="7"/>
  </si>
  <si>
    <t>整備要望理由</t>
    <rPh sb="0" eb="2">
      <t>セイビ</t>
    </rPh>
    <rPh sb="2" eb="4">
      <t>ヨウボウ</t>
    </rPh>
    <rPh sb="4" eb="6">
      <t>リユウ</t>
    </rPh>
    <phoneticPr fontId="7"/>
  </si>
  <si>
    <t>※整備希望機器のメーカー、形式等の指定がある場合は以下を必ず記入ください。</t>
    <rPh sb="1" eb="3">
      <t>セイビ</t>
    </rPh>
    <rPh sb="3" eb="5">
      <t>キボウ</t>
    </rPh>
    <rPh sb="5" eb="7">
      <t>キキ</t>
    </rPh>
    <rPh sb="13" eb="15">
      <t>カタシキ</t>
    </rPh>
    <rPh sb="15" eb="16">
      <t>トウ</t>
    </rPh>
    <rPh sb="17" eb="19">
      <t>シテイ</t>
    </rPh>
    <rPh sb="22" eb="24">
      <t>バアイ</t>
    </rPh>
    <rPh sb="25" eb="27">
      <t>イカ</t>
    </rPh>
    <rPh sb="28" eb="29">
      <t>カナラ</t>
    </rPh>
    <rPh sb="30" eb="32">
      <t>キニュウ</t>
    </rPh>
    <phoneticPr fontId="7"/>
  </si>
  <si>
    <t>メーカー名</t>
    <rPh sb="4" eb="5">
      <t>メイ</t>
    </rPh>
    <phoneticPr fontId="7"/>
  </si>
  <si>
    <t>：</t>
    <phoneticPr fontId="7"/>
  </si>
  <si>
    <t>形式</t>
    <rPh sb="0" eb="2">
      <t>カタシキ</t>
    </rPh>
    <phoneticPr fontId="7"/>
  </si>
  <si>
    <r>
      <t xml:space="preserve">メーカー、形式等の指定理由
</t>
    </r>
    <r>
      <rPr>
        <sz val="12"/>
        <rFont val="HGｺﾞｼｯｸM"/>
        <family val="3"/>
        <charset val="128"/>
      </rPr>
      <t>（1メーカーでしか作っていない、複数同等機種はあるが、特定しなくてはならない事由等）</t>
    </r>
    <rPh sb="5" eb="7">
      <t>カタシキ</t>
    </rPh>
    <rPh sb="7" eb="8">
      <t>トウ</t>
    </rPh>
    <rPh sb="9" eb="11">
      <t>シテイ</t>
    </rPh>
    <rPh sb="11" eb="13">
      <t>リユウ</t>
    </rPh>
    <rPh sb="23" eb="24">
      <t>ツク</t>
    </rPh>
    <rPh sb="30" eb="32">
      <t>フクスウ</t>
    </rPh>
    <rPh sb="32" eb="34">
      <t>ドウトウ</t>
    </rPh>
    <rPh sb="34" eb="36">
      <t>キシュ</t>
    </rPh>
    <rPh sb="41" eb="43">
      <t>トクテイ</t>
    </rPh>
    <rPh sb="52" eb="55">
      <t>ジユウトウ</t>
    </rPh>
    <phoneticPr fontId="7"/>
  </si>
  <si>
    <t>保守契約の有無　→　有の場合は、金額及び1年間のランニングコスト</t>
    <rPh sb="0" eb="2">
      <t>ホシュ</t>
    </rPh>
    <rPh sb="2" eb="4">
      <t>ケイヤク</t>
    </rPh>
    <rPh sb="5" eb="7">
      <t>ウム</t>
    </rPh>
    <rPh sb="10" eb="11">
      <t>ア</t>
    </rPh>
    <rPh sb="12" eb="14">
      <t>バアイ</t>
    </rPh>
    <rPh sb="16" eb="18">
      <t>キンガク</t>
    </rPh>
    <rPh sb="18" eb="19">
      <t>オヨ</t>
    </rPh>
    <rPh sb="21" eb="23">
      <t>ネンカン</t>
    </rPh>
    <phoneticPr fontId="7"/>
  </si>
  <si>
    <t>課題名　：</t>
    <rPh sb="0" eb="2">
      <t>カダイ</t>
    </rPh>
    <rPh sb="2" eb="3">
      <t>メイ</t>
    </rPh>
    <phoneticPr fontId="4"/>
  </si>
  <si>
    <t>（単位：円）</t>
    <phoneticPr fontId="4"/>
  </si>
  <si>
    <t>合計金額（円）
((A×B)+C)+D</t>
    <rPh sb="0" eb="2">
      <t>ゴウケイ</t>
    </rPh>
    <rPh sb="2" eb="4">
      <t>キンガク</t>
    </rPh>
    <phoneticPr fontId="4"/>
  </si>
  <si>
    <t>〈経費内訳〉</t>
    <phoneticPr fontId="4"/>
  </si>
  <si>
    <t>〈研究課題〉</t>
    <rPh sb="1" eb="3">
      <t>ケンキュウ</t>
    </rPh>
    <rPh sb="3" eb="5">
      <t>カダイ</t>
    </rPh>
    <phoneticPr fontId="4"/>
  </si>
  <si>
    <t>〈申請者〉</t>
    <rPh sb="1" eb="4">
      <t>シンセイシャ</t>
    </rPh>
    <phoneticPr fontId="4"/>
  </si>
  <si>
    <t>提出日：</t>
    <rPh sb="0" eb="3">
      <t>テイシュツビ</t>
    </rPh>
    <phoneticPr fontId="4"/>
  </si>
  <si>
    <t>所属　　:</t>
    <rPh sb="0" eb="2">
      <t>ショゾク</t>
    </rPh>
    <phoneticPr fontId="4"/>
  </si>
  <si>
    <t>職名　　:</t>
    <rPh sb="0" eb="2">
      <t>ショクメイ</t>
    </rPh>
    <phoneticPr fontId="4"/>
  </si>
  <si>
    <t>氏名　　:</t>
    <rPh sb="0" eb="2">
      <t>シメイ</t>
    </rPh>
    <phoneticPr fontId="4"/>
  </si>
  <si>
    <t>合計</t>
    <phoneticPr fontId="4"/>
  </si>
  <si>
    <t>海外旅費</t>
    <phoneticPr fontId="4"/>
  </si>
  <si>
    <t>謝金</t>
    <rPh sb="0" eb="2">
      <t>シャキン</t>
    </rPh>
    <phoneticPr fontId="4"/>
  </si>
  <si>
    <t>項目</t>
    <rPh sb="0" eb="2">
      <t>コウモク</t>
    </rPh>
    <phoneticPr fontId="4"/>
  </si>
  <si>
    <t>計</t>
    <rPh sb="0" eb="1">
      <t>ケイ</t>
    </rPh>
    <phoneticPr fontId="4"/>
  </si>
  <si>
    <t>国内旅費</t>
    <rPh sb="0" eb="2">
      <t>コクナイ</t>
    </rPh>
    <rPh sb="2" eb="4">
      <t>リョヒ</t>
    </rPh>
    <phoneticPr fontId="4"/>
  </si>
  <si>
    <t>●●に関してDr●●と●●の調査を行うことにより、・・・・・が期待できる。（学会発表を行うのか、研究の調査で行くのか、情報収集で行くのか、目的を明記すること）</t>
  </si>
  <si>
    <t>第１・四半期
（4-6月分）</t>
    <rPh sb="0" eb="1">
      <t>ダイ</t>
    </rPh>
    <rPh sb="3" eb="6">
      <t>シハンキ</t>
    </rPh>
    <rPh sb="11" eb="12">
      <t>ツキ</t>
    </rPh>
    <rPh sb="12" eb="13">
      <t>フン</t>
    </rPh>
    <phoneticPr fontId="29"/>
  </si>
  <si>
    <t>第２・四半期
（7-9月分）</t>
    <rPh sb="0" eb="1">
      <t>ダイ</t>
    </rPh>
    <rPh sb="3" eb="6">
      <t>シハンキ</t>
    </rPh>
    <rPh sb="11" eb="12">
      <t>ツキ</t>
    </rPh>
    <rPh sb="12" eb="13">
      <t>フン</t>
    </rPh>
    <phoneticPr fontId="29"/>
  </si>
  <si>
    <t>第３・四半期
（10-12月分）</t>
    <rPh sb="0" eb="1">
      <t>ダイ</t>
    </rPh>
    <rPh sb="3" eb="6">
      <t>シハンキ</t>
    </rPh>
    <rPh sb="13" eb="14">
      <t>ツキ</t>
    </rPh>
    <rPh sb="14" eb="15">
      <t>フン</t>
    </rPh>
    <phoneticPr fontId="29"/>
  </si>
  <si>
    <t>第４・四半期
（1-3月分）</t>
    <rPh sb="0" eb="1">
      <t>ダイ</t>
    </rPh>
    <rPh sb="3" eb="6">
      <t>シハンキ</t>
    </rPh>
    <rPh sb="11" eb="12">
      <t>ツキ</t>
    </rPh>
    <rPh sb="12" eb="13">
      <t>フン</t>
    </rPh>
    <phoneticPr fontId="29"/>
  </si>
  <si>
    <t>各項目計</t>
    <rPh sb="0" eb="3">
      <t>カクコウモク</t>
    </rPh>
    <rPh sb="3" eb="4">
      <t>ケイ</t>
    </rPh>
    <phoneticPr fontId="27"/>
  </si>
  <si>
    <t>〈経費執行計画〉</t>
    <rPh sb="5" eb="7">
      <t>ケイカク</t>
    </rPh>
    <phoneticPr fontId="27"/>
  </si>
  <si>
    <t>※　全シート黄色のセルのみ記入して下さい。</t>
    <rPh sb="2" eb="3">
      <t>ゼン</t>
    </rPh>
    <rPh sb="6" eb="8">
      <t>キイロ</t>
    </rPh>
    <rPh sb="7" eb="8">
      <t>イロ</t>
    </rPh>
    <rPh sb="13" eb="15">
      <t>キニュウ</t>
    </rPh>
    <rPh sb="17" eb="18">
      <t>クダ</t>
    </rPh>
    <phoneticPr fontId="7"/>
  </si>
  <si>
    <t>国内小計</t>
    <rPh sb="0" eb="2">
      <t>コクナイ</t>
    </rPh>
    <rPh sb="2" eb="4">
      <t>ショウケイ</t>
    </rPh>
    <phoneticPr fontId="4"/>
  </si>
  <si>
    <t>海外小計</t>
    <rPh sb="0" eb="2">
      <t>カイガイ</t>
    </rPh>
    <rPh sb="2" eb="4">
      <t>ショウケイ</t>
    </rPh>
    <phoneticPr fontId="4"/>
  </si>
  <si>
    <t>※ 学会参加の場合、学会発表のない研究協力者は1名まで随行可能とするが、情報収集などの成果を報告書等に必ず反映させること。</t>
    <phoneticPr fontId="4"/>
  </si>
  <si>
    <t>目的及び必要性</t>
    <rPh sb="4" eb="7">
      <t>ヒツヨウセイ</t>
    </rPh>
    <phoneticPr fontId="4"/>
  </si>
  <si>
    <t>※ 目的及び必要性（学会発表・研究調査・情報収集のため等）を記載すること。</t>
    <rPh sb="27" eb="28">
      <t>トウ</t>
    </rPh>
    <rPh sb="30" eb="32">
      <t>キサイ</t>
    </rPh>
    <phoneticPr fontId="4"/>
  </si>
  <si>
    <t>※ 20万円以上の備品全て（賃借を含む）について記載するものとし、50万円以上の備品（賃借を含む）については研究機器要望書も記載すること。</t>
    <phoneticPr fontId="4"/>
  </si>
  <si>
    <t xml:space="preserve">※ 20万円以下であっても、パソコン・スキャナー・プリンター等のＯＡ機器の購入を予定している場合は、 </t>
    <phoneticPr fontId="4"/>
  </si>
  <si>
    <t xml:space="preserve">   研究上の必要性を記載した理由書（任意書式）を添付すること。</t>
    <phoneticPr fontId="4"/>
  </si>
  <si>
    <t>調査研究費（備品費以外）</t>
    <rPh sb="0" eb="2">
      <t>チョウサ</t>
    </rPh>
    <rPh sb="2" eb="5">
      <t>ケンキュウヒ</t>
    </rPh>
    <rPh sb="6" eb="9">
      <t>ビヒンヒ</t>
    </rPh>
    <rPh sb="9" eb="11">
      <t>イガイ</t>
    </rPh>
    <phoneticPr fontId="4"/>
  </si>
  <si>
    <t xml:space="preserve"> 　　　　  (備品費)</t>
    <rPh sb="8" eb="11">
      <t>ビヒンヒ</t>
    </rPh>
    <phoneticPr fontId="4"/>
  </si>
  <si>
    <t>研究経費内訳書</t>
    <phoneticPr fontId="27"/>
  </si>
  <si>
    <t>※以下、記載例を参考にご記入下さい。</t>
    <rPh sb="1" eb="3">
      <t>イカ</t>
    </rPh>
    <rPh sb="4" eb="7">
      <t>キサイレイ</t>
    </rPh>
    <rPh sb="8" eb="10">
      <t>サンコウ</t>
    </rPh>
    <rPh sb="12" eb="14">
      <t>キニュウ</t>
    </rPh>
    <rPh sb="14" eb="15">
      <t>クダ</t>
    </rPh>
    <phoneticPr fontId="7"/>
  </si>
  <si>
    <t>記載例</t>
    <rPh sb="0" eb="3">
      <t>キサイレイ</t>
    </rPh>
    <phoneticPr fontId="4"/>
  </si>
  <si>
    <t>※　種別は必ずプルダウンより選んで下さい
（選んだ費目の計が下記に集計されます）</t>
    <rPh sb="2" eb="4">
      <t>シュベツ</t>
    </rPh>
    <phoneticPr fontId="4"/>
  </si>
  <si>
    <t>申請・計画様式４</t>
    <phoneticPr fontId="27"/>
  </si>
  <si>
    <t>※　区分は必ずプルダウンより選んで下さい</t>
    <rPh sb="2" eb="4">
      <t>クブン</t>
    </rPh>
    <phoneticPr fontId="7"/>
  </si>
  <si>
    <t xml:space="preserve">
（選んだ費目の計が下記に集計されます）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</si>
</sst>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円&quot;;[Red]\-#,##0&quot;円&quot;"/>
    <numFmt numFmtId="177" formatCode="#,##0;[Red]#,##0"/>
    <numFmt numFmtId="178" formatCode="yyyy&quot;年&quot;m&quot;月&quot;d&quot;日&quot;;@"/>
    <numFmt numFmtId="179" formatCode="\'0"/>
    <numFmt numFmtId="180" formatCode="###,##0"/>
    <numFmt numFmtId="181" formatCode="#,##0_);[Red]\(#,##0\)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b/>
      <sz val="12"/>
      <name val="HGｺﾞｼｯｸM"/>
      <family val="3"/>
      <charset val="128"/>
    </font>
    <font>
      <sz val="11"/>
      <name val="ＭＳ Ｐ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0"/>
      <color rgb="FFFF0000"/>
      <name val="HGｺﾞｼｯｸM"/>
      <family val="3"/>
      <charset val="128"/>
    </font>
    <font>
      <sz val="24"/>
      <color rgb="FFFF0000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65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>
      <alignment vertical="center"/>
    </xf>
    <xf numFmtId="179" fontId="12" fillId="0" borderId="0" applyFill="0" applyBorder="0" applyAlignment="0"/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" fontId="15" fillId="0" borderId="0" applyProtection="0">
      <protection locked="0"/>
    </xf>
    <xf numFmtId="180" fontId="12" fillId="0" borderId="0"/>
    <xf numFmtId="0" fontId="16" fillId="0" borderId="0"/>
    <xf numFmtId="10" fontId="16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>
      <alignment vertical="center"/>
    </xf>
    <xf numFmtId="0" fontId="9" fillId="0" borderId="0"/>
    <xf numFmtId="0" fontId="18" fillId="0" borderId="0"/>
    <xf numFmtId="0" fontId="3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3" xfId="0" applyFont="1" applyBorder="1">
      <alignment vertical="center"/>
    </xf>
    <xf numFmtId="0" fontId="20" fillId="0" borderId="0" xfId="0" applyFont="1" applyAlignment="1">
      <alignment horizontal="center" vertical="center"/>
    </xf>
    <xf numFmtId="38" fontId="20" fillId="0" borderId="0" xfId="10" applyFo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38" fontId="21" fillId="0" borderId="0" xfId="10" applyFont="1">
      <alignment vertical="center"/>
    </xf>
    <xf numFmtId="38" fontId="20" fillId="0" borderId="3" xfId="1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1" fillId="0" borderId="2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0" xfId="0" applyFont="1" applyAlignment="1">
      <alignment vertical="center"/>
    </xf>
    <xf numFmtId="38" fontId="21" fillId="0" borderId="3" xfId="10" applyFont="1" applyBorder="1">
      <alignment vertical="center"/>
    </xf>
    <xf numFmtId="0" fontId="20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38" fontId="21" fillId="0" borderId="3" xfId="10" applyFont="1" applyFill="1" applyBorder="1">
      <alignment vertical="center"/>
    </xf>
    <xf numFmtId="38" fontId="21" fillId="0" borderId="9" xfId="10" applyFont="1" applyFill="1" applyBorder="1">
      <alignment vertical="center"/>
    </xf>
    <xf numFmtId="0" fontId="21" fillId="0" borderId="9" xfId="0" applyFont="1" applyFill="1" applyBorder="1">
      <alignment vertical="center"/>
    </xf>
    <xf numFmtId="0" fontId="8" fillId="0" borderId="0" xfId="14" applyFont="1"/>
    <xf numFmtId="0" fontId="11" fillId="0" borderId="0" xfId="14" applyFont="1"/>
    <xf numFmtId="0" fontId="8" fillId="0" borderId="0" xfId="14" applyFont="1" applyAlignment="1">
      <alignment horizontal="right"/>
    </xf>
    <xf numFmtId="0" fontId="8" fillId="0" borderId="0" xfId="14" applyFont="1" applyAlignment="1">
      <alignment horizontal="center"/>
    </xf>
    <xf numFmtId="0" fontId="24" fillId="0" borderId="0" xfId="14" applyFont="1"/>
    <xf numFmtId="0" fontId="8" fillId="0" borderId="0" xfId="14" applyFont="1" applyAlignment="1"/>
    <xf numFmtId="0" fontId="8" fillId="0" borderId="0" xfId="14" applyFont="1" applyBorder="1" applyAlignment="1">
      <alignment vertical="top" wrapText="1"/>
    </xf>
    <xf numFmtId="0" fontId="11" fillId="0" borderId="0" xfId="14" applyFont="1" applyBorder="1" applyAlignment="1">
      <alignment vertical="top"/>
    </xf>
    <xf numFmtId="0" fontId="8" fillId="0" borderId="0" xfId="14" applyFont="1" applyBorder="1" applyAlignment="1">
      <alignment vertical="top"/>
    </xf>
    <xf numFmtId="0" fontId="8" fillId="0" borderId="8" xfId="14" applyFont="1" applyBorder="1" applyAlignment="1">
      <alignment horizontal="left"/>
    </xf>
    <xf numFmtId="0" fontId="8" fillId="0" borderId="0" xfId="14" applyFont="1" applyAlignment="1">
      <alignment horizontal="left"/>
    </xf>
    <xf numFmtId="0" fontId="20" fillId="0" borderId="21" xfId="0" applyFont="1" applyFill="1" applyBorder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38" fontId="21" fillId="0" borderId="0" xfId="10" applyFont="1" applyFill="1" applyBorder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2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Fill="1" applyBorder="1">
      <alignment vertical="center"/>
    </xf>
    <xf numFmtId="176" fontId="20" fillId="0" borderId="0" xfId="10" applyNumberFormat="1" applyFont="1" applyBorder="1" applyAlignment="1">
      <alignment horizontal="center" vertical="center"/>
    </xf>
    <xf numFmtId="176" fontId="20" fillId="0" borderId="6" xfId="10" applyNumberFormat="1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4" xfId="0" applyFont="1" applyFill="1" applyBorder="1">
      <alignment vertical="center"/>
    </xf>
    <xf numFmtId="0" fontId="20" fillId="0" borderId="25" xfId="0" applyFont="1" applyFill="1" applyBorder="1">
      <alignment vertical="center"/>
    </xf>
    <xf numFmtId="176" fontId="20" fillId="0" borderId="1" xfId="10" applyNumberFormat="1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177" fontId="20" fillId="0" borderId="30" xfId="10" applyNumberFormat="1" applyFont="1" applyFill="1" applyBorder="1" applyAlignment="1">
      <alignment horizontal="right" vertical="center"/>
    </xf>
    <xf numFmtId="177" fontId="20" fillId="0" borderId="31" xfId="10" applyNumberFormat="1" applyFont="1" applyFill="1" applyBorder="1" applyAlignment="1">
      <alignment horizontal="right" vertical="center"/>
    </xf>
    <xf numFmtId="177" fontId="20" fillId="0" borderId="32" xfId="10" applyNumberFormat="1" applyFont="1" applyFill="1" applyBorder="1" applyAlignment="1">
      <alignment horizontal="right" vertical="center"/>
    </xf>
    <xf numFmtId="177" fontId="20" fillId="0" borderId="33" xfId="0" applyNumberFormat="1" applyFont="1" applyFill="1" applyBorder="1" applyAlignment="1">
      <alignment vertical="center"/>
    </xf>
    <xf numFmtId="0" fontId="20" fillId="0" borderId="34" xfId="0" applyFont="1" applyFill="1" applyBorder="1">
      <alignment vertical="center"/>
    </xf>
    <xf numFmtId="0" fontId="20" fillId="0" borderId="35" xfId="0" applyFont="1" applyFill="1" applyBorder="1" applyAlignment="1">
      <alignment vertical="center"/>
    </xf>
    <xf numFmtId="177" fontId="20" fillId="0" borderId="36" xfId="10" applyNumberFormat="1" applyFont="1" applyFill="1" applyBorder="1" applyAlignment="1">
      <alignment horizontal="right" vertical="center"/>
    </xf>
    <xf numFmtId="176" fontId="20" fillId="0" borderId="37" xfId="10" applyNumberFormat="1" applyFont="1" applyBorder="1" applyAlignment="1">
      <alignment horizontal="center" vertical="center"/>
    </xf>
    <xf numFmtId="0" fontId="6" fillId="0" borderId="0" xfId="17" applyFont="1"/>
    <xf numFmtId="181" fontId="8" fillId="0" borderId="0" xfId="17" applyNumberFormat="1" applyFont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0" fillId="0" borderId="38" xfId="0" applyFont="1" applyFill="1" applyBorder="1">
      <alignment vertical="center"/>
    </xf>
    <xf numFmtId="0" fontId="20" fillId="0" borderId="39" xfId="0" applyFont="1" applyFill="1" applyBorder="1">
      <alignment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43" xfId="0" applyFont="1" applyFill="1" applyBorder="1">
      <alignment vertical="center"/>
    </xf>
    <xf numFmtId="38" fontId="20" fillId="0" borderId="29" xfId="0" applyNumberFormat="1" applyFont="1" applyBorder="1">
      <alignment vertical="center"/>
    </xf>
    <xf numFmtId="38" fontId="20" fillId="0" borderId="31" xfId="0" applyNumberFormat="1" applyFont="1" applyBorder="1">
      <alignment vertical="center"/>
    </xf>
    <xf numFmtId="38" fontId="20" fillId="0" borderId="32" xfId="0" applyNumberFormat="1" applyFont="1" applyBorder="1">
      <alignment vertical="center"/>
    </xf>
    <xf numFmtId="38" fontId="20" fillId="0" borderId="41" xfId="10" applyFont="1" applyBorder="1">
      <alignment vertical="center"/>
    </xf>
    <xf numFmtId="38" fontId="20" fillId="0" borderId="42" xfId="10" applyFont="1" applyBorder="1">
      <alignment vertical="center"/>
    </xf>
    <xf numFmtId="0" fontId="20" fillId="0" borderId="0" xfId="0" applyFont="1" applyAlignment="1">
      <alignment horizontal="right"/>
    </xf>
    <xf numFmtId="0" fontId="21" fillId="0" borderId="0" xfId="19" applyFont="1" applyFill="1" applyBorder="1" applyAlignment="1">
      <alignment vertical="top"/>
    </xf>
    <xf numFmtId="0" fontId="21" fillId="0" borderId="0" xfId="19" applyFont="1" applyFill="1" applyBorder="1" applyAlignment="1">
      <alignment vertical="center"/>
    </xf>
    <xf numFmtId="0" fontId="21" fillId="0" borderId="0" xfId="19" applyFont="1" applyFill="1" applyBorder="1" applyAlignment="1"/>
    <xf numFmtId="0" fontId="21" fillId="5" borderId="8" xfId="19" applyFont="1" applyFill="1" applyBorder="1" applyAlignment="1">
      <alignment vertical="center"/>
    </xf>
    <xf numFmtId="0" fontId="21" fillId="5" borderId="8" xfId="19" applyFont="1" applyFill="1" applyBorder="1" applyAlignment="1"/>
    <xf numFmtId="0" fontId="23" fillId="0" borderId="0" xfId="0" applyFont="1">
      <alignment vertical="center"/>
    </xf>
    <xf numFmtId="0" fontId="21" fillId="0" borderId="38" xfId="0" applyFont="1" applyBorder="1">
      <alignment vertical="center"/>
    </xf>
    <xf numFmtId="38" fontId="21" fillId="0" borderId="31" xfId="10" applyFont="1" applyFill="1" applyBorder="1">
      <alignment vertical="center"/>
    </xf>
    <xf numFmtId="0" fontId="21" fillId="0" borderId="39" xfId="0" applyFont="1" applyBorder="1">
      <alignment vertical="center"/>
    </xf>
    <xf numFmtId="38" fontId="21" fillId="0" borderId="29" xfId="10" applyFont="1" applyFill="1" applyBorder="1">
      <alignment vertical="center"/>
    </xf>
    <xf numFmtId="0" fontId="20" fillId="0" borderId="6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38" fontId="20" fillId="0" borderId="12" xfId="10" applyFont="1" applyBorder="1" applyAlignment="1">
      <alignment horizontal="center" vertical="center" wrapText="1"/>
    </xf>
    <xf numFmtId="38" fontId="20" fillId="0" borderId="7" xfId="10" applyFont="1" applyBorder="1" applyAlignment="1">
      <alignment horizontal="center" vertical="center" wrapText="1"/>
    </xf>
    <xf numFmtId="38" fontId="21" fillId="0" borderId="42" xfId="10" applyFont="1" applyFill="1" applyBorder="1">
      <alignment vertical="center"/>
    </xf>
    <xf numFmtId="0" fontId="21" fillId="0" borderId="43" xfId="0" applyFont="1" applyBorder="1">
      <alignment vertical="center"/>
    </xf>
    <xf numFmtId="38" fontId="21" fillId="0" borderId="32" xfId="10" applyFont="1" applyFill="1" applyBorder="1">
      <alignment vertical="center"/>
    </xf>
    <xf numFmtId="0" fontId="23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38" fontId="20" fillId="0" borderId="12" xfId="10" applyFont="1" applyBorder="1" applyAlignment="1">
      <alignment horizontal="center" vertical="center"/>
    </xf>
    <xf numFmtId="38" fontId="21" fillId="0" borderId="41" xfId="10" applyFont="1" applyFill="1" applyBorder="1">
      <alignment vertical="center"/>
    </xf>
    <xf numFmtId="0" fontId="21" fillId="0" borderId="42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14" xfId="0" applyFont="1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38" fontId="2" fillId="6" borderId="9" xfId="20" applyNumberFormat="1" applyBorder="1">
      <alignment vertical="center"/>
    </xf>
    <xf numFmtId="38" fontId="2" fillId="6" borderId="3" xfId="20" applyNumberFormat="1" applyBorder="1">
      <alignment vertical="center"/>
    </xf>
    <xf numFmtId="38" fontId="2" fillId="6" borderId="10" xfId="20" applyNumberFormat="1" applyBorder="1">
      <alignment vertical="center"/>
    </xf>
    <xf numFmtId="0" fontId="2" fillId="6" borderId="3" xfId="20" applyBorder="1" applyAlignment="1">
      <alignment horizontal="center" vertical="center"/>
    </xf>
    <xf numFmtId="0" fontId="2" fillId="6" borderId="3" xfId="20" applyBorder="1">
      <alignment vertical="center"/>
    </xf>
    <xf numFmtId="0" fontId="2" fillId="6" borderId="10" xfId="20" applyBorder="1" applyAlignment="1">
      <alignment horizontal="center" vertical="center"/>
    </xf>
    <xf numFmtId="0" fontId="2" fillId="6" borderId="10" xfId="20" applyBorder="1">
      <alignment vertical="center"/>
    </xf>
    <xf numFmtId="178" fontId="2" fillId="6" borderId="13" xfId="20" applyNumberFormat="1" applyBorder="1" applyAlignment="1">
      <alignment horizontal="center" vertical="center"/>
    </xf>
    <xf numFmtId="178" fontId="2" fillId="6" borderId="8" xfId="20" applyNumberFormat="1" applyBorder="1" applyAlignment="1">
      <alignment horizontal="center" vertical="center"/>
    </xf>
    <xf numFmtId="178" fontId="2" fillId="6" borderId="14" xfId="20" applyNumberFormat="1" applyBorder="1" applyAlignment="1">
      <alignment horizontal="center" vertical="center"/>
    </xf>
    <xf numFmtId="178" fontId="2" fillId="6" borderId="4" xfId="20" applyNumberFormat="1" applyBorder="1" applyAlignment="1">
      <alignment horizontal="center" vertical="center"/>
    </xf>
    <xf numFmtId="178" fontId="2" fillId="6" borderId="2" xfId="20" applyNumberFormat="1" applyBorder="1" applyAlignment="1">
      <alignment horizontal="center" vertical="center"/>
    </xf>
    <xf numFmtId="178" fontId="2" fillId="6" borderId="5" xfId="20" applyNumberFormat="1" applyBorder="1" applyAlignment="1">
      <alignment horizontal="center" vertical="center"/>
    </xf>
    <xf numFmtId="178" fontId="2" fillId="6" borderId="49" xfId="20" applyNumberFormat="1" applyBorder="1" applyAlignment="1">
      <alignment horizontal="center" vertical="center"/>
    </xf>
    <xf numFmtId="178" fontId="2" fillId="6" borderId="28" xfId="20" applyNumberFormat="1" applyBorder="1" applyAlignment="1">
      <alignment horizontal="center" vertical="center"/>
    </xf>
    <xf numFmtId="178" fontId="2" fillId="6" borderId="50" xfId="20" applyNumberFormat="1" applyBorder="1" applyAlignment="1">
      <alignment horizontal="center" vertical="center"/>
    </xf>
    <xf numFmtId="0" fontId="2" fillId="6" borderId="39" xfId="20" applyBorder="1">
      <alignment vertical="center"/>
    </xf>
    <xf numFmtId="0" fontId="2" fillId="6" borderId="29" xfId="20" applyBorder="1">
      <alignment vertical="center"/>
    </xf>
    <xf numFmtId="0" fontId="2" fillId="6" borderId="38" xfId="20" applyBorder="1">
      <alignment vertical="center"/>
    </xf>
    <xf numFmtId="0" fontId="2" fillId="6" borderId="31" xfId="20" applyBorder="1">
      <alignment vertical="center"/>
    </xf>
    <xf numFmtId="0" fontId="2" fillId="6" borderId="43" xfId="20" applyBorder="1">
      <alignment vertical="center"/>
    </xf>
    <xf numFmtId="0" fontId="2" fillId="6" borderId="32" xfId="20" applyBorder="1">
      <alignment vertical="center"/>
    </xf>
    <xf numFmtId="0" fontId="2" fillId="6" borderId="13" xfId="20" applyBorder="1">
      <alignment vertical="center"/>
    </xf>
    <xf numFmtId="0" fontId="2" fillId="6" borderId="4" xfId="20" applyBorder="1">
      <alignment vertical="center"/>
    </xf>
    <xf numFmtId="0" fontId="2" fillId="6" borderId="8" xfId="20" applyBorder="1">
      <alignment vertical="center"/>
    </xf>
    <xf numFmtId="0" fontId="2" fillId="6" borderId="2" xfId="20" applyBorder="1">
      <alignment vertical="center"/>
    </xf>
    <xf numFmtId="0" fontId="2" fillId="6" borderId="3" xfId="20" applyBorder="1" applyAlignment="1">
      <alignment horizontal="center" vertical="center" wrapText="1"/>
    </xf>
    <xf numFmtId="0" fontId="2" fillId="6" borderId="3" xfId="20" applyBorder="1" applyAlignment="1">
      <alignment horizontal="justify" vertical="center" wrapText="1"/>
    </xf>
    <xf numFmtId="0" fontId="2" fillId="6" borderId="3" xfId="20" applyBorder="1" applyAlignment="1">
      <alignment vertical="top" wrapText="1"/>
    </xf>
    <xf numFmtId="0" fontId="2" fillId="6" borderId="3" xfId="20" applyBorder="1" applyAlignment="1">
      <alignment vertical="center" wrapText="1"/>
    </xf>
    <xf numFmtId="0" fontId="30" fillId="6" borderId="3" xfId="20" applyFont="1" applyBorder="1" applyAlignment="1">
      <alignment horizontal="center" vertical="center" wrapText="1"/>
    </xf>
    <xf numFmtId="0" fontId="31" fillId="6" borderId="3" xfId="20" applyFont="1" applyBorder="1" applyAlignment="1">
      <alignment horizontal="center" vertical="center" wrapText="1"/>
    </xf>
    <xf numFmtId="0" fontId="31" fillId="6" borderId="3" xfId="20" applyFont="1" applyBorder="1" applyAlignment="1">
      <alignment horizontal="justify" vertical="center" wrapText="1"/>
    </xf>
    <xf numFmtId="0" fontId="2" fillId="6" borderId="11" xfId="20" applyBorder="1" applyAlignment="1">
      <alignment horizontal="justify" vertical="center" wrapText="1"/>
    </xf>
    <xf numFmtId="0" fontId="32" fillId="0" borderId="0" xfId="0" applyFont="1" applyAlignment="1">
      <alignment vertical="center"/>
    </xf>
    <xf numFmtId="0" fontId="20" fillId="0" borderId="26" xfId="0" applyFont="1" applyFill="1" applyBorder="1">
      <alignment vertical="center"/>
    </xf>
    <xf numFmtId="38" fontId="20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38" fontId="20" fillId="0" borderId="27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1" fillId="6" borderId="3" xfId="20" applyFont="1" applyBorder="1">
      <alignment vertical="center"/>
    </xf>
    <xf numFmtId="0" fontId="1" fillId="6" borderId="3" xfId="20" applyFont="1" applyBorder="1" applyAlignment="1">
      <alignment vertical="center" wrapText="1"/>
    </xf>
    <xf numFmtId="0" fontId="2" fillId="6" borderId="10" xfId="20" applyBorder="1" applyAlignment="1">
      <alignment vertical="center" wrapText="1"/>
    </xf>
    <xf numFmtId="0" fontId="1" fillId="6" borderId="9" xfId="20" applyFont="1" applyBorder="1">
      <alignment vertical="center"/>
    </xf>
    <xf numFmtId="0" fontId="1" fillId="6" borderId="39" xfId="20" applyFont="1" applyBorder="1">
      <alignment vertical="center"/>
    </xf>
    <xf numFmtId="0" fontId="35" fillId="0" borderId="0" xfId="0" applyFont="1">
      <alignment vertical="center"/>
    </xf>
    <xf numFmtId="0" fontId="35" fillId="0" borderId="55" xfId="0" applyFont="1" applyBorder="1" applyAlignment="1">
      <alignment horizontal="center" vertical="center"/>
    </xf>
    <xf numFmtId="178" fontId="21" fillId="5" borderId="8" xfId="19" applyNumberFormat="1" applyFont="1" applyFill="1" applyBorder="1" applyAlignment="1">
      <alignment horizontal="right" vertical="center"/>
    </xf>
    <xf numFmtId="38" fontId="2" fillId="0" borderId="3" xfId="20" applyNumberFormat="1" applyFill="1" applyBorder="1">
      <alignment vertical="center"/>
    </xf>
    <xf numFmtId="38" fontId="2" fillId="0" borderId="10" xfId="20" applyNumberFormat="1" applyFill="1" applyBorder="1">
      <alignment vertical="center"/>
    </xf>
    <xf numFmtId="176" fontId="20" fillId="0" borderId="0" xfId="10" applyNumberFormat="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1" fillId="5" borderId="0" xfId="19" applyFont="1" applyFill="1" applyBorder="1" applyAlignment="1">
      <alignment horizontal="left" vertical="top" wrapText="1"/>
    </xf>
    <xf numFmtId="0" fontId="21" fillId="5" borderId="8" xfId="19" applyFont="1" applyFill="1" applyBorder="1" applyAlignment="1">
      <alignment horizontal="left" vertical="top" wrapText="1"/>
    </xf>
    <xf numFmtId="0" fontId="21" fillId="0" borderId="51" xfId="0" applyFont="1" applyFill="1" applyBorder="1" applyAlignment="1">
      <alignment horizontal="right" vertical="center"/>
    </xf>
    <xf numFmtId="0" fontId="21" fillId="0" borderId="52" xfId="0" applyFont="1" applyFill="1" applyBorder="1" applyAlignment="1">
      <alignment horizontal="right" vertical="center"/>
    </xf>
    <xf numFmtId="0" fontId="21" fillId="0" borderId="53" xfId="0" applyFont="1" applyFill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54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1" fillId="0" borderId="46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1" fillId="0" borderId="48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24" xfId="0" applyFont="1" applyBorder="1" applyAlignment="1">
      <alignment horizontal="right" vertical="center"/>
    </xf>
    <xf numFmtId="0" fontId="21" fillId="0" borderId="28" xfId="0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/>
    </xf>
    <xf numFmtId="0" fontId="31" fillId="6" borderId="3" xfId="2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6" borderId="3" xfId="20" applyNumberFormat="1" applyBorder="1" applyAlignment="1">
      <alignment horizontal="left" vertical="center" wrapText="1"/>
    </xf>
    <xf numFmtId="0" fontId="2" fillId="6" borderId="3" xfId="20" applyBorder="1" applyAlignment="1">
      <alignment horizontal="left" vertical="center" wrapText="1"/>
    </xf>
    <xf numFmtId="0" fontId="2" fillId="6" borderId="3" xfId="20" applyBorder="1" applyAlignment="1">
      <alignment horizontal="justify" vertical="center" wrapText="1"/>
    </xf>
    <xf numFmtId="0" fontId="23" fillId="0" borderId="8" xfId="0" applyFont="1" applyBorder="1" applyAlignment="1">
      <alignment horizontal="left" vertical="center"/>
    </xf>
    <xf numFmtId="0" fontId="31" fillId="6" borderId="15" xfId="20" applyFont="1" applyBorder="1" applyAlignment="1">
      <alignment horizontal="center" vertical="center" wrapText="1"/>
    </xf>
    <xf numFmtId="0" fontId="31" fillId="6" borderId="11" xfId="20" applyFont="1" applyBorder="1" applyAlignment="1">
      <alignment horizontal="center" vertical="center" wrapText="1"/>
    </xf>
    <xf numFmtId="0" fontId="8" fillId="0" borderId="16" xfId="14" applyFont="1" applyBorder="1" applyAlignment="1">
      <alignment horizontal="left" vertical="top" wrapText="1"/>
    </xf>
    <xf numFmtId="0" fontId="8" fillId="0" borderId="17" xfId="14" applyFont="1" applyBorder="1" applyAlignment="1">
      <alignment horizontal="left" vertical="top" wrapText="1"/>
    </xf>
    <xf numFmtId="0" fontId="8" fillId="0" borderId="18" xfId="14" applyFont="1" applyBorder="1" applyAlignment="1">
      <alignment horizontal="left" vertical="top" wrapText="1"/>
    </xf>
    <xf numFmtId="0" fontId="8" fillId="0" borderId="13" xfId="14" applyFont="1" applyBorder="1" applyAlignment="1">
      <alignment horizontal="left" vertical="top" wrapText="1"/>
    </xf>
    <xf numFmtId="0" fontId="8" fillId="0" borderId="8" xfId="14" applyFont="1" applyBorder="1" applyAlignment="1">
      <alignment horizontal="left" vertical="top" wrapText="1"/>
    </xf>
    <xf numFmtId="0" fontId="8" fillId="0" borderId="14" xfId="14" applyFont="1" applyBorder="1" applyAlignment="1">
      <alignment horizontal="left" vertical="top" wrapText="1"/>
    </xf>
    <xf numFmtId="0" fontId="10" fillId="0" borderId="0" xfId="14" applyFont="1" applyAlignment="1">
      <alignment horizontal="center" vertical="center"/>
    </xf>
    <xf numFmtId="0" fontId="11" fillId="0" borderId="0" xfId="14" applyFont="1" applyAlignment="1">
      <alignment horizontal="right"/>
    </xf>
    <xf numFmtId="0" fontId="11" fillId="0" borderId="0" xfId="14" applyFont="1" applyAlignment="1">
      <alignment horizontal="left" wrapText="1"/>
    </xf>
    <xf numFmtId="0" fontId="8" fillId="0" borderId="19" xfId="14" applyFont="1" applyBorder="1" applyAlignment="1">
      <alignment horizontal="left" vertical="top" wrapText="1"/>
    </xf>
    <xf numFmtId="0" fontId="8" fillId="0" borderId="0" xfId="14" applyFont="1" applyBorder="1" applyAlignment="1">
      <alignment horizontal="left" vertical="top" wrapText="1"/>
    </xf>
    <xf numFmtId="0" fontId="8" fillId="0" borderId="20" xfId="14" applyFont="1" applyBorder="1" applyAlignment="1">
      <alignment horizontal="left" vertical="top" wrapText="1"/>
    </xf>
  </cellXfs>
  <cellStyles count="21">
    <cellStyle name="20% - アクセント 4" xfId="19" builtinId="42"/>
    <cellStyle name="40% - アクセント 4" xfId="20" builtinId="43"/>
    <cellStyle name="Calc Currency (0)" xfId="1"/>
    <cellStyle name="Grey" xfId="2"/>
    <cellStyle name="Header1" xfId="3"/>
    <cellStyle name="Header2" xfId="4"/>
    <cellStyle name="Input [yellow]" xfId="5"/>
    <cellStyle name="KWE標準" xfId="6"/>
    <cellStyle name="Normal - Style1" xfId="7"/>
    <cellStyle name="Normal_#18-Internet" xfId="8"/>
    <cellStyle name="Percent [2]" xfId="9"/>
    <cellStyle name="桁区切り" xfId="10" builtinId="6"/>
    <cellStyle name="桁区切り 2" xfId="11"/>
    <cellStyle name="桁区切り 3" xfId="12"/>
    <cellStyle name="桁区切り 5" xfId="13"/>
    <cellStyle name="標準" xfId="0" builtinId="0"/>
    <cellStyle name="標準 2" xfId="14"/>
    <cellStyle name="標準 3" xfId="15"/>
    <cellStyle name="標準 4" xfId="16"/>
    <cellStyle name="標準 6" xfId="17"/>
    <cellStyle name="未定義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os01.com.ncchd.go.jp/I/hb/009&#32076;&#21942;&#25351;&#23566;&#35506;/05&#32076;&#21942;&#20225;&#30011;&#20418;/&#65297;&#65300;&#24180;&#24230;&#20107;&#26989;&#35336;&#30011;/&#26283;&#23450;&#29256;&#27096;&#24335;/&#21442;&#32771;&#36039;&#26009;&#65288;&#26481;&#28023;&#65289;/&#26283;&#23450;&#36039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os01.com.ncchd.go.jp/@/Tsaisl0401/&#20104;&#31639;/13&#24180;&#30906;&#23450;/&#27096;&#24335;/&#20107;&#26989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運営方針"/>
      <sheetName val="2運営方針"/>
      <sheetName val="3定員現員"/>
      <sheetName val="4解消計画"/>
      <sheetName val="過員解消"/>
      <sheetName val="5-6病棟運営"/>
      <sheetName val="7科別患者数"/>
      <sheetName val="患者数設定"/>
      <sheetName val="患者数推計"/>
      <sheetName val="8施設基準"/>
      <sheetName val="9-10改善計画表"/>
      <sheetName val="11新規委託"/>
      <sheetName val="12-13委託業務調査表"/>
      <sheetName val="14改善計画表 (投資計画)"/>
      <sheetName val="15増員計画"/>
      <sheetName val="16医療機器整備計画（財投）"/>
      <sheetName val="17医療機器整備計画（一般） "/>
      <sheetName val="18施設整備計画"/>
      <sheetName val="19付帯条件対応状況"/>
      <sheetName val="中表紙(Ⅱ)"/>
      <sheetName val="20収支計算書"/>
      <sheetName val="21-23収支計算書"/>
      <sheetName val="24経常収支"/>
      <sheetName val="25診療収入"/>
      <sheetName val="26庁費執行"/>
      <sheetName val="Module1"/>
      <sheetName val="27医薬品"/>
      <sheetName val="基礎データ"/>
      <sheetName val="診療収入"/>
      <sheetName val="増減　歳入"/>
      <sheetName val="月別患・点(入院)"/>
      <sheetName val="月別患・点(外来)"/>
      <sheetName val="患者数・点数"/>
      <sheetName val="部門別患者数"/>
      <sheetName val="特定入院別"/>
      <sheetName val="院外処方"/>
      <sheetName val="増減　歳出①"/>
      <sheetName val="増減　歳出②"/>
      <sheetName val="措置費"/>
      <sheetName val="庁費執行"/>
      <sheetName val="医薬品増減"/>
      <sheetName val="特定治療器材"/>
      <sheetName val="共済組合負担金"/>
      <sheetName val="賃金職種別"/>
      <sheetName val="賃金経費"/>
      <sheetName val="超勤支出"/>
      <sheetName val="業務委託"/>
      <sheetName val="新規委託"/>
      <sheetName val="委託業務調査表"/>
      <sheetName val="燃料増減"/>
      <sheetName val="光熱水量"/>
      <sheetName val="一般医療費"/>
      <sheetName val="医薬品等購入費所要額"/>
      <sheetName val="特定保険医療材料"/>
      <sheetName val="医薬品等購入費経理状況"/>
      <sheetName val="ﾁｪｯ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">
          <cell r="B4" t="str">
            <v>施設名：国立○○○病院</v>
          </cell>
        </row>
        <row r="8">
          <cell r="C8">
            <v>12</v>
          </cell>
        </row>
        <row r="9">
          <cell r="C9">
            <v>13</v>
          </cell>
        </row>
        <row r="10">
          <cell r="C10">
            <v>14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5定員現員"/>
      <sheetName val="診療収入"/>
      <sheetName val="増減　歳入"/>
      <sheetName val="月別患・点(入院)"/>
      <sheetName val="月別患・点(外来)"/>
      <sheetName val="患者数・点数"/>
      <sheetName val="部門別患者数"/>
      <sheetName val="特定入院別"/>
      <sheetName val="院外処方"/>
      <sheetName val="増減　歳出①"/>
      <sheetName val="増減　歳出②"/>
      <sheetName val="措置費"/>
      <sheetName val="庁費執行"/>
      <sheetName val="医薬品増減"/>
      <sheetName val="特定治療器材"/>
      <sheetName val="共済組合負担金"/>
      <sheetName val="賃金職種別"/>
      <sheetName val="賃金経費"/>
      <sheetName val="超勤支出"/>
      <sheetName val="業務委託"/>
      <sheetName val="新規委託"/>
      <sheetName val="委託業務調査表"/>
      <sheetName val="燃料増減"/>
      <sheetName val="光熱水量"/>
      <sheetName val="一般医療費"/>
      <sheetName val="医薬品等購入費所要額"/>
      <sheetName val="特定保険医療材料"/>
      <sheetName val="医薬品等購入費経理状況"/>
      <sheetName val="経営状況"/>
      <sheetName val="収支差要因"/>
      <sheetName val="資金管理計画表（総括）"/>
      <sheetName val="資金管理入力表（収入）"/>
      <sheetName val="資金管理入力表（支出）"/>
      <sheetName val="経緯改善計画"/>
      <sheetName val="経営改善計画２"/>
      <sheetName val="15'経営改善計画積算内訳"/>
      <sheetName val="16'経営改善計画積算内訳"/>
      <sheetName val="ﾁｪｯｸ表"/>
    </sheetNames>
    <sheetDataSet>
      <sheetData sheetId="0" refreshError="1">
        <row r="11">
          <cell r="C11">
            <v>14</v>
          </cell>
        </row>
        <row r="12">
          <cell r="C12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Normal="90" zoomScaleSheetLayoutView="100" workbookViewId="0">
      <selection activeCell="D18" sqref="D18"/>
    </sheetView>
  </sheetViews>
  <sheetFormatPr defaultColWidth="12.625" defaultRowHeight="24.95" customHeight="1" x14ac:dyDescent="0.15"/>
  <cols>
    <col min="1" max="1" width="13.875" style="1" customWidth="1"/>
    <col min="2" max="4" width="20.625" style="1" customWidth="1"/>
    <col min="5" max="5" width="15.75" style="1" bestFit="1" customWidth="1"/>
    <col min="6" max="16384" width="12.625" style="1"/>
  </cols>
  <sheetData>
    <row r="1" spans="1:5" ht="24.95" customHeight="1" x14ac:dyDescent="0.15">
      <c r="A1" s="1" t="s">
        <v>144</v>
      </c>
    </row>
    <row r="2" spans="1:5" ht="24.95" customHeight="1" x14ac:dyDescent="0.15">
      <c r="A2" s="154" t="s">
        <v>140</v>
      </c>
      <c r="B2" s="154"/>
      <c r="C2" s="154"/>
      <c r="D2" s="154"/>
      <c r="E2" s="154"/>
    </row>
    <row r="3" spans="1:5" ht="24.95" customHeight="1" x14ac:dyDescent="0.15">
      <c r="A3" s="42"/>
      <c r="B3" s="39"/>
      <c r="D3" s="34" t="s">
        <v>112</v>
      </c>
      <c r="E3" s="150"/>
    </row>
    <row r="4" spans="1:5" ht="11.1" customHeight="1" x14ac:dyDescent="0.15">
      <c r="A4" s="42"/>
      <c r="B4" s="39"/>
      <c r="D4" s="34"/>
      <c r="E4" s="39"/>
    </row>
    <row r="5" spans="1:5" ht="24.95" customHeight="1" x14ac:dyDescent="0.15">
      <c r="A5" s="1" t="s">
        <v>111</v>
      </c>
      <c r="C5" s="63"/>
      <c r="D5" s="64"/>
    </row>
    <row r="6" spans="1:5" ht="20.100000000000001" customHeight="1" x14ac:dyDescent="0.15">
      <c r="A6" s="34" t="s">
        <v>113</v>
      </c>
      <c r="B6" s="81"/>
      <c r="C6" s="82"/>
      <c r="D6" s="39"/>
      <c r="E6" s="39"/>
    </row>
    <row r="7" spans="1:5" ht="20.100000000000001" customHeight="1" x14ac:dyDescent="0.15">
      <c r="A7" s="34" t="s">
        <v>114</v>
      </c>
      <c r="B7" s="81"/>
      <c r="C7" s="82"/>
      <c r="D7" s="39"/>
      <c r="E7" s="39"/>
    </row>
    <row r="8" spans="1:5" ht="20.100000000000001" customHeight="1" x14ac:dyDescent="0.15">
      <c r="A8" s="34" t="s">
        <v>115</v>
      </c>
      <c r="B8" s="81"/>
      <c r="C8" s="82"/>
      <c r="D8" s="39"/>
      <c r="E8" s="39"/>
    </row>
    <row r="9" spans="1:5" ht="20.100000000000001" customHeight="1" x14ac:dyDescent="0.15">
      <c r="A9" s="34"/>
      <c r="B9" s="79"/>
      <c r="C9" s="80"/>
      <c r="D9" s="39"/>
      <c r="E9" s="39"/>
    </row>
    <row r="10" spans="1:5" ht="20.100000000000001" customHeight="1" x14ac:dyDescent="0.15">
      <c r="A10" s="1" t="s">
        <v>110</v>
      </c>
      <c r="B10" s="7"/>
    </row>
    <row r="11" spans="1:5" ht="20.100000000000001" customHeight="1" x14ac:dyDescent="0.15">
      <c r="A11" s="34" t="s">
        <v>0</v>
      </c>
      <c r="B11" s="81"/>
      <c r="C11" s="63"/>
      <c r="D11" s="63"/>
      <c r="E11" s="63"/>
    </row>
    <row r="12" spans="1:5" ht="20.100000000000001" customHeight="1" x14ac:dyDescent="0.15">
      <c r="A12" s="35" t="s">
        <v>106</v>
      </c>
      <c r="B12" s="155"/>
      <c r="C12" s="155"/>
      <c r="D12" s="155"/>
      <c r="E12" s="78"/>
    </row>
    <row r="13" spans="1:5" ht="20.100000000000001" customHeight="1" x14ac:dyDescent="0.15">
      <c r="A13" s="34"/>
      <c r="B13" s="156"/>
      <c r="C13" s="156"/>
      <c r="D13" s="156"/>
      <c r="E13" s="78"/>
    </row>
    <row r="14" spans="1:5" ht="33.950000000000003" customHeight="1" x14ac:dyDescent="0.15">
      <c r="A14" s="42"/>
      <c r="B14" s="39"/>
      <c r="D14" s="34"/>
      <c r="E14" s="39"/>
    </row>
    <row r="15" spans="1:5" ht="24.95" customHeight="1" thickBot="1" x14ac:dyDescent="0.2">
      <c r="A15" s="153" t="s">
        <v>109</v>
      </c>
      <c r="B15" s="153"/>
      <c r="D15" s="77" t="s">
        <v>107</v>
      </c>
      <c r="E15" s="34"/>
    </row>
    <row r="16" spans="1:5" ht="24.95" customHeight="1" thickBot="1" x14ac:dyDescent="0.2">
      <c r="A16" s="46"/>
      <c r="B16" s="62" t="s">
        <v>119</v>
      </c>
      <c r="C16" s="51"/>
      <c r="D16" s="17" t="s">
        <v>120</v>
      </c>
    </row>
    <row r="17" spans="1:5" ht="24.95" customHeight="1" x14ac:dyDescent="0.15">
      <c r="A17" s="45"/>
      <c r="B17" s="59" t="s">
        <v>138</v>
      </c>
      <c r="C17" s="60"/>
      <c r="D17" s="61">
        <f>'1調査研究費'!F14-'1調査研究費'!F15</f>
        <v>0</v>
      </c>
    </row>
    <row r="18" spans="1:5" ht="24.95" customHeight="1" x14ac:dyDescent="0.15">
      <c r="A18" s="45"/>
      <c r="B18" s="138" t="s">
        <v>139</v>
      </c>
      <c r="C18" s="139"/>
      <c r="D18" s="141">
        <f>'1調査研究費'!F15</f>
        <v>0</v>
      </c>
    </row>
    <row r="19" spans="1:5" ht="24.95" customHeight="1" x14ac:dyDescent="0.15">
      <c r="A19" s="45"/>
      <c r="B19" s="33" t="s">
        <v>2</v>
      </c>
      <c r="C19" s="52"/>
      <c r="D19" s="55">
        <f>'2人件費'!M11</f>
        <v>0</v>
      </c>
    </row>
    <row r="20" spans="1:5" ht="24.95" customHeight="1" x14ac:dyDescent="0.15">
      <c r="A20" s="45"/>
      <c r="B20" s="50" t="s">
        <v>118</v>
      </c>
      <c r="C20" s="53"/>
      <c r="D20" s="56">
        <f>'3謝金'!E14</f>
        <v>0</v>
      </c>
    </row>
    <row r="21" spans="1:5" ht="24.95" customHeight="1" x14ac:dyDescent="0.15">
      <c r="A21" s="45"/>
      <c r="B21" s="33" t="s">
        <v>121</v>
      </c>
      <c r="C21" s="52"/>
      <c r="D21" s="55">
        <f>'4旅費'!K14</f>
        <v>0</v>
      </c>
    </row>
    <row r="22" spans="1:5" ht="24.95" customHeight="1" thickBot="1" x14ac:dyDescent="0.2">
      <c r="A22" s="45"/>
      <c r="B22" s="49" t="s">
        <v>117</v>
      </c>
      <c r="C22" s="54"/>
      <c r="D22" s="57">
        <f>'4旅費'!K15</f>
        <v>0</v>
      </c>
    </row>
    <row r="23" spans="1:5" ht="24.95" customHeight="1" thickTop="1" thickBot="1" x14ac:dyDescent="0.2">
      <c r="A23" s="39"/>
      <c r="B23" s="48" t="s">
        <v>116</v>
      </c>
      <c r="C23" s="43"/>
      <c r="D23" s="58">
        <f>D17+D19+D20+D21+D22+D18</f>
        <v>0</v>
      </c>
    </row>
    <row r="24" spans="1:5" ht="24.95" customHeight="1" x14ac:dyDescent="0.15">
      <c r="A24" s="140" t="s">
        <v>129</v>
      </c>
      <c r="B24" s="36"/>
      <c r="C24" s="36"/>
      <c r="D24" s="36"/>
      <c r="E24" s="36"/>
    </row>
  </sheetData>
  <dataConsolidate/>
  <mergeCells count="3">
    <mergeCell ref="A15:B15"/>
    <mergeCell ref="A2:E2"/>
    <mergeCell ref="B12:D13"/>
  </mergeCells>
  <phoneticPr fontId="27"/>
  <printOptions horizontalCentered="1"/>
  <pageMargins left="0.59055118110236227" right="0.59055118110236227" top="0.59055118110236227" bottom="0.3937007874015748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00" zoomScaleSheetLayoutView="85" workbookViewId="0">
      <selection activeCell="A12" sqref="A12"/>
    </sheetView>
  </sheetViews>
  <sheetFormatPr defaultColWidth="8.75" defaultRowHeight="12" x14ac:dyDescent="0.15"/>
  <cols>
    <col min="1" max="1" width="25.125" style="1" customWidth="1"/>
    <col min="2" max="5" width="16.625" style="1" customWidth="1"/>
    <col min="6" max="6" width="21.75" style="1" customWidth="1"/>
    <col min="7" max="16384" width="8.75" style="1"/>
  </cols>
  <sheetData>
    <row r="1" spans="1:7" ht="30.95" customHeight="1" x14ac:dyDescent="0.15">
      <c r="A1" s="83" t="s">
        <v>128</v>
      </c>
    </row>
    <row r="2" spans="1:7" ht="12.75" thickBot="1" x14ac:dyDescent="0.2"/>
    <row r="3" spans="1:7" ht="37.5" customHeight="1" thickBot="1" x14ac:dyDescent="0.2">
      <c r="A3" s="47" t="s">
        <v>119</v>
      </c>
      <c r="B3" s="68" t="s">
        <v>123</v>
      </c>
      <c r="C3" s="68" t="s">
        <v>124</v>
      </c>
      <c r="D3" s="68" t="s">
        <v>125</v>
      </c>
      <c r="E3" s="68" t="s">
        <v>126</v>
      </c>
      <c r="F3" s="69" t="s">
        <v>127</v>
      </c>
    </row>
    <row r="4" spans="1:7" ht="30" customHeight="1" x14ac:dyDescent="0.15">
      <c r="A4" s="67" t="s">
        <v>3</v>
      </c>
      <c r="B4" s="103"/>
      <c r="C4" s="103"/>
      <c r="D4" s="103"/>
      <c r="E4" s="103"/>
      <c r="F4" s="72">
        <f>'1調査研究費'!F14</f>
        <v>0</v>
      </c>
      <c r="G4" s="1" t="str">
        <f>IF(SUM(B4:E4)=F4,"","不一致")</f>
        <v/>
      </c>
    </row>
    <row r="5" spans="1:7" ht="30" customHeight="1" x14ac:dyDescent="0.15">
      <c r="A5" s="66" t="s">
        <v>2</v>
      </c>
      <c r="B5" s="104"/>
      <c r="C5" s="104"/>
      <c r="D5" s="104"/>
      <c r="E5" s="104"/>
      <c r="F5" s="73">
        <f>'2人件費'!M11</f>
        <v>0</v>
      </c>
      <c r="G5" s="1" t="str">
        <f t="shared" ref="G5:G8" si="0">IF(SUM(B5:E5)=F5,"","不一致")</f>
        <v/>
      </c>
    </row>
    <row r="6" spans="1:7" ht="30" customHeight="1" x14ac:dyDescent="0.15">
      <c r="A6" s="66" t="s">
        <v>118</v>
      </c>
      <c r="B6" s="104"/>
      <c r="C6" s="104"/>
      <c r="D6" s="104"/>
      <c r="E6" s="104"/>
      <c r="F6" s="73">
        <f>'3謝金'!E14</f>
        <v>0</v>
      </c>
      <c r="G6" s="1" t="str">
        <f t="shared" si="0"/>
        <v/>
      </c>
    </row>
    <row r="7" spans="1:7" ht="30" customHeight="1" x14ac:dyDescent="0.15">
      <c r="A7" s="66" t="s">
        <v>121</v>
      </c>
      <c r="B7" s="104"/>
      <c r="C7" s="104"/>
      <c r="D7" s="104"/>
      <c r="E7" s="104"/>
      <c r="F7" s="73">
        <f>'4旅費'!K14</f>
        <v>0</v>
      </c>
      <c r="G7" s="1" t="str">
        <f t="shared" si="0"/>
        <v/>
      </c>
    </row>
    <row r="8" spans="1:7" ht="30" customHeight="1" thickBot="1" x14ac:dyDescent="0.2">
      <c r="A8" s="71" t="s">
        <v>117</v>
      </c>
      <c r="B8" s="105"/>
      <c r="C8" s="105"/>
      <c r="D8" s="105"/>
      <c r="E8" s="105"/>
      <c r="F8" s="74">
        <f>'4旅費'!K15</f>
        <v>0</v>
      </c>
      <c r="G8" s="1" t="str">
        <f t="shared" si="0"/>
        <v/>
      </c>
    </row>
    <row r="9" spans="1:7" ht="30" customHeight="1" thickTop="1" thickBot="1" x14ac:dyDescent="0.2">
      <c r="A9" s="70" t="s">
        <v>116</v>
      </c>
      <c r="B9" s="75">
        <f>SUM(B4:B8)</f>
        <v>0</v>
      </c>
      <c r="C9" s="75">
        <f>SUM(C4:C8)</f>
        <v>0</v>
      </c>
      <c r="D9" s="75">
        <f>SUM(D4:D8)</f>
        <v>0</v>
      </c>
      <c r="E9" s="75">
        <f>SUM(E4:E8)</f>
        <v>0</v>
      </c>
      <c r="F9" s="76">
        <f>SUM(F4:F8)</f>
        <v>0</v>
      </c>
    </row>
    <row r="12" spans="1:7" ht="28.5" x14ac:dyDescent="0.15">
      <c r="A12" s="140" t="s">
        <v>129</v>
      </c>
    </row>
  </sheetData>
  <phoneticPr fontId="27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zoomScaleNormal="80" zoomScaleSheetLayoutView="100" workbookViewId="0">
      <selection activeCell="A5" sqref="A5"/>
    </sheetView>
  </sheetViews>
  <sheetFormatPr defaultColWidth="9" defaultRowHeight="13.5" x14ac:dyDescent="0.15"/>
  <cols>
    <col min="1" max="1" width="16.5" style="9" customWidth="1"/>
    <col min="2" max="2" width="31.75" style="3" customWidth="1"/>
    <col min="3" max="3" width="9" style="9"/>
    <col min="4" max="4" width="11.125" style="9" customWidth="1"/>
    <col min="5" max="5" width="11.625" style="9" bestFit="1" customWidth="1"/>
    <col min="6" max="6" width="13.5" style="9" customWidth="1"/>
    <col min="7" max="7" width="39.375" style="3" customWidth="1"/>
    <col min="8" max="16384" width="9" style="3"/>
  </cols>
  <sheetData>
    <row r="1" spans="1:8" ht="31.5" customHeight="1" x14ac:dyDescent="0.15">
      <c r="A1" s="18" t="s">
        <v>78</v>
      </c>
      <c r="B1" s="18"/>
      <c r="C1" s="18"/>
      <c r="D1" s="18"/>
      <c r="E1" s="18"/>
      <c r="F1" s="18"/>
      <c r="G1" s="18"/>
    </row>
    <row r="2" spans="1:8" s="5" customFormat="1" ht="30" customHeight="1" x14ac:dyDescent="0.15">
      <c r="A2" s="10" t="s">
        <v>57</v>
      </c>
      <c r="B2" s="2" t="s">
        <v>58</v>
      </c>
      <c r="C2" s="10" t="s">
        <v>59</v>
      </c>
      <c r="D2" s="10" t="s">
        <v>60</v>
      </c>
      <c r="E2" s="10" t="s">
        <v>61</v>
      </c>
      <c r="F2" s="11" t="s">
        <v>62</v>
      </c>
      <c r="G2" s="2" t="s">
        <v>27</v>
      </c>
    </row>
    <row r="3" spans="1:8" ht="30" customHeight="1" x14ac:dyDescent="0.15">
      <c r="A3" s="106"/>
      <c r="B3" s="144"/>
      <c r="C3" s="104"/>
      <c r="D3" s="104"/>
      <c r="E3" s="104"/>
      <c r="F3" s="104">
        <f t="shared" ref="F3:F7" si="0">C3*E3</f>
        <v>0</v>
      </c>
      <c r="G3" s="107"/>
      <c r="H3" s="140" t="s">
        <v>145</v>
      </c>
    </row>
    <row r="4" spans="1:8" ht="30" customHeight="1" x14ac:dyDescent="0.15">
      <c r="A4" s="106"/>
      <c r="B4" s="144"/>
      <c r="C4" s="104"/>
      <c r="D4" s="104"/>
      <c r="E4" s="104"/>
      <c r="F4" s="104">
        <f t="shared" si="0"/>
        <v>0</v>
      </c>
      <c r="G4" s="107"/>
      <c r="H4" s="140" t="s">
        <v>146</v>
      </c>
    </row>
    <row r="5" spans="1:8" ht="30" customHeight="1" x14ac:dyDescent="0.15">
      <c r="A5" s="106"/>
      <c r="B5" s="132"/>
      <c r="C5" s="104"/>
      <c r="D5" s="104"/>
      <c r="E5" s="104"/>
      <c r="F5" s="104">
        <f t="shared" si="0"/>
        <v>0</v>
      </c>
      <c r="G5" s="107"/>
      <c r="H5" s="140" t="s">
        <v>129</v>
      </c>
    </row>
    <row r="6" spans="1:8" ht="30" customHeight="1" x14ac:dyDescent="0.15">
      <c r="A6" s="106"/>
      <c r="B6" s="132"/>
      <c r="C6" s="104"/>
      <c r="D6" s="104"/>
      <c r="E6" s="104"/>
      <c r="F6" s="104">
        <f t="shared" si="0"/>
        <v>0</v>
      </c>
      <c r="G6" s="107"/>
    </row>
    <row r="7" spans="1:8" ht="30" customHeight="1" x14ac:dyDescent="0.15">
      <c r="A7" s="106"/>
      <c r="B7" s="132"/>
      <c r="C7" s="104"/>
      <c r="D7" s="104"/>
      <c r="E7" s="104"/>
      <c r="F7" s="104">
        <f t="shared" si="0"/>
        <v>0</v>
      </c>
      <c r="G7" s="107"/>
    </row>
    <row r="8" spans="1:8" ht="30" customHeight="1" x14ac:dyDescent="0.15">
      <c r="A8" s="106"/>
      <c r="B8" s="132"/>
      <c r="C8" s="104"/>
      <c r="D8" s="104"/>
      <c r="E8" s="104"/>
      <c r="F8" s="104">
        <f>C8*E8</f>
        <v>0</v>
      </c>
      <c r="G8" s="107"/>
    </row>
    <row r="9" spans="1:8" ht="30" customHeight="1" x14ac:dyDescent="0.15">
      <c r="A9" s="106"/>
      <c r="B9" s="132"/>
      <c r="C9" s="104"/>
      <c r="D9" s="104"/>
      <c r="E9" s="104"/>
      <c r="F9" s="104">
        <f t="shared" ref="F9:F13" si="1">C9*E9</f>
        <v>0</v>
      </c>
      <c r="G9" s="107"/>
    </row>
    <row r="10" spans="1:8" ht="30" customHeight="1" x14ac:dyDescent="0.15">
      <c r="A10" s="106"/>
      <c r="B10" s="132"/>
      <c r="C10" s="104"/>
      <c r="D10" s="104"/>
      <c r="E10" s="104"/>
      <c r="F10" s="104">
        <f t="shared" si="1"/>
        <v>0</v>
      </c>
      <c r="G10" s="107"/>
    </row>
    <row r="11" spans="1:8" ht="30" customHeight="1" x14ac:dyDescent="0.15">
      <c r="A11" s="106"/>
      <c r="B11" s="132"/>
      <c r="C11" s="104"/>
      <c r="D11" s="104"/>
      <c r="E11" s="104"/>
      <c r="F11" s="104">
        <f t="shared" si="1"/>
        <v>0</v>
      </c>
      <c r="G11" s="107"/>
    </row>
    <row r="12" spans="1:8" ht="30" customHeight="1" x14ac:dyDescent="0.15">
      <c r="A12" s="106"/>
      <c r="B12" s="132"/>
      <c r="C12" s="104"/>
      <c r="D12" s="104"/>
      <c r="E12" s="104"/>
      <c r="F12" s="104">
        <f t="shared" si="1"/>
        <v>0</v>
      </c>
      <c r="G12" s="107"/>
    </row>
    <row r="13" spans="1:8" ht="30" customHeight="1" thickBot="1" x14ac:dyDescent="0.2">
      <c r="A13" s="108"/>
      <c r="B13" s="145"/>
      <c r="C13" s="105"/>
      <c r="D13" s="105"/>
      <c r="E13" s="105"/>
      <c r="F13" s="105">
        <f t="shared" si="1"/>
        <v>0</v>
      </c>
      <c r="G13" s="109"/>
    </row>
    <row r="14" spans="1:8" ht="30" customHeight="1" thickTop="1" x14ac:dyDescent="0.15">
      <c r="A14" s="157" t="s">
        <v>71</v>
      </c>
      <c r="B14" s="158"/>
      <c r="C14" s="158"/>
      <c r="D14" s="158"/>
      <c r="E14" s="159"/>
      <c r="F14" s="20">
        <f>SUM(F3:F13)</f>
        <v>0</v>
      </c>
      <c r="G14" s="21"/>
    </row>
    <row r="15" spans="1:8" ht="30" customHeight="1" x14ac:dyDescent="0.15">
      <c r="A15" s="16" t="s">
        <v>63</v>
      </c>
      <c r="B15" s="4"/>
      <c r="C15" s="16"/>
      <c r="D15" s="16"/>
      <c r="E15" s="16"/>
      <c r="F15" s="19">
        <f>SUMIF(A$3:A$13,"備品費",F$3:F$13)</f>
        <v>0</v>
      </c>
      <c r="G15" s="4"/>
    </row>
    <row r="16" spans="1:8" ht="30" customHeight="1" x14ac:dyDescent="0.15">
      <c r="A16" s="16" t="s">
        <v>64</v>
      </c>
      <c r="B16" s="4"/>
      <c r="C16" s="16"/>
      <c r="D16" s="16"/>
      <c r="E16" s="16"/>
      <c r="F16" s="19">
        <f>SUMIF(A$3:A$13,"消耗品",F$3:F$13)</f>
        <v>0</v>
      </c>
      <c r="G16" s="4"/>
    </row>
    <row r="17" spans="1:7" ht="30" customHeight="1" x14ac:dyDescent="0.15">
      <c r="A17" s="16" t="s">
        <v>65</v>
      </c>
      <c r="B17" s="4"/>
      <c r="C17" s="16"/>
      <c r="D17" s="16"/>
      <c r="E17" s="16"/>
      <c r="F17" s="19">
        <f>SUMIF(A$3:A$13,"会議費",F$3:F$13)</f>
        <v>0</v>
      </c>
      <c r="G17" s="4"/>
    </row>
    <row r="18" spans="1:7" ht="30" customHeight="1" x14ac:dyDescent="0.15">
      <c r="A18" s="16" t="s">
        <v>66</v>
      </c>
      <c r="B18" s="4"/>
      <c r="C18" s="16"/>
      <c r="D18" s="16"/>
      <c r="E18" s="16"/>
      <c r="F18" s="19">
        <f>SUMIF(A$3:A$13,"借料及び損料",F$3:F$13)</f>
        <v>0</v>
      </c>
      <c r="G18" s="4"/>
    </row>
    <row r="19" spans="1:7" ht="30" customHeight="1" x14ac:dyDescent="0.15">
      <c r="A19" s="16" t="s">
        <v>67</v>
      </c>
      <c r="B19" s="4"/>
      <c r="C19" s="16"/>
      <c r="D19" s="16"/>
      <c r="E19" s="16"/>
      <c r="F19" s="19">
        <f>SUMIF(A$3:A$13,"通信運搬費",F$3:F$13)</f>
        <v>0</v>
      </c>
      <c r="G19" s="4"/>
    </row>
    <row r="20" spans="1:7" ht="30" customHeight="1" x14ac:dyDescent="0.15">
      <c r="A20" s="16" t="s">
        <v>68</v>
      </c>
      <c r="B20" s="4"/>
      <c r="C20" s="16"/>
      <c r="D20" s="16"/>
      <c r="E20" s="16"/>
      <c r="F20" s="19">
        <f>SUMIF(A$3:A$13,"印刷製本費",F$3:F$13)</f>
        <v>0</v>
      </c>
      <c r="G20" s="4"/>
    </row>
    <row r="21" spans="1:7" ht="30" customHeight="1" x14ac:dyDescent="0.15">
      <c r="A21" s="16" t="s">
        <v>69</v>
      </c>
      <c r="B21" s="4"/>
      <c r="C21" s="16"/>
      <c r="D21" s="16"/>
      <c r="E21" s="16"/>
      <c r="F21" s="19">
        <f>SUMIF(A$3:A$13,"雑役務費",F$3:F$13)</f>
        <v>0</v>
      </c>
      <c r="G21" s="4"/>
    </row>
    <row r="22" spans="1:7" ht="30" customHeight="1" x14ac:dyDescent="0.15">
      <c r="A22" s="14" t="s">
        <v>70</v>
      </c>
      <c r="B22" s="13"/>
      <c r="C22" s="16"/>
      <c r="D22" s="16"/>
      <c r="E22" s="16"/>
      <c r="F22" s="19">
        <f>SUM(F15:F21)</f>
        <v>0</v>
      </c>
      <c r="G22" s="4"/>
    </row>
    <row r="23" spans="1:7" ht="30" customHeight="1" x14ac:dyDescent="0.15"/>
  </sheetData>
  <mergeCells count="1">
    <mergeCell ref="A14:E14"/>
  </mergeCells>
  <phoneticPr fontId="4"/>
  <dataValidations count="1">
    <dataValidation type="list" allowBlank="1" showInputMessage="1" showErrorMessage="1" sqref="A3:A13">
      <formula1>"備品費,消耗品,会議費,借料及び損料,通信運搬費,印刷製本費,雑役務費"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Normal="80" zoomScaleSheetLayoutView="100" zoomScalePageLayoutView="50" workbookViewId="0">
      <selection activeCell="I3" sqref="I3:L3"/>
    </sheetView>
  </sheetViews>
  <sheetFormatPr defaultColWidth="9" defaultRowHeight="30" customHeight="1" x14ac:dyDescent="0.15"/>
  <cols>
    <col min="1" max="1" width="3.375" style="3" customWidth="1"/>
    <col min="2" max="2" width="15.625" style="3" customWidth="1"/>
    <col min="3" max="3" width="14.625" style="3" customWidth="1"/>
    <col min="4" max="4" width="13.5" style="3" bestFit="1" customWidth="1"/>
    <col min="5" max="5" width="3.375" style="8" bestFit="1" customWidth="1"/>
    <col min="6" max="6" width="15.75" style="3" bestFit="1" customWidth="1"/>
    <col min="7" max="7" width="14.25" style="3" customWidth="1"/>
    <col min="8" max="8" width="18.875" style="3" customWidth="1"/>
    <col min="9" max="12" width="9" style="9"/>
    <col min="13" max="13" width="14.75" style="9" customWidth="1"/>
    <col min="14" max="16384" width="9" style="3"/>
  </cols>
  <sheetData>
    <row r="1" spans="1:13" ht="31.5" customHeight="1" thickBot="1" x14ac:dyDescent="0.2">
      <c r="A1" s="166" t="s">
        <v>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1" customFormat="1" ht="30" customHeight="1" thickBot="1" x14ac:dyDescent="0.2">
      <c r="A2" s="88"/>
      <c r="B2" s="89" t="s">
        <v>5</v>
      </c>
      <c r="C2" s="89" t="s">
        <v>6</v>
      </c>
      <c r="D2" s="163" t="s">
        <v>7</v>
      </c>
      <c r="E2" s="164"/>
      <c r="F2" s="165"/>
      <c r="G2" s="89" t="s">
        <v>8</v>
      </c>
      <c r="H2" s="89" t="s">
        <v>9</v>
      </c>
      <c r="I2" s="90" t="s">
        <v>10</v>
      </c>
      <c r="J2" s="90" t="s">
        <v>11</v>
      </c>
      <c r="K2" s="90" t="s">
        <v>12</v>
      </c>
      <c r="L2" s="90" t="s">
        <v>13</v>
      </c>
      <c r="M2" s="91" t="s">
        <v>108</v>
      </c>
    </row>
    <row r="3" spans="1:13" ht="30" customHeight="1" x14ac:dyDescent="0.15">
      <c r="A3" s="86">
        <v>1</v>
      </c>
      <c r="B3" s="146"/>
      <c r="C3" s="146"/>
      <c r="D3" s="110"/>
      <c r="E3" s="111" t="s">
        <v>14</v>
      </c>
      <c r="F3" s="112"/>
      <c r="G3" s="146"/>
      <c r="H3" s="146"/>
      <c r="I3" s="103"/>
      <c r="J3" s="103"/>
      <c r="K3" s="103"/>
      <c r="L3" s="103"/>
      <c r="M3" s="87">
        <f>I3*J3+K3+L3</f>
        <v>0</v>
      </c>
    </row>
    <row r="4" spans="1:13" ht="30" customHeight="1" x14ac:dyDescent="0.15">
      <c r="A4" s="84">
        <v>2</v>
      </c>
      <c r="B4" s="107"/>
      <c r="C4" s="107"/>
      <c r="D4" s="113"/>
      <c r="E4" s="114" t="s">
        <v>14</v>
      </c>
      <c r="F4" s="115"/>
      <c r="G4" s="107"/>
      <c r="H4" s="107"/>
      <c r="I4" s="104"/>
      <c r="J4" s="104"/>
      <c r="K4" s="104"/>
      <c r="L4" s="104"/>
      <c r="M4" s="85">
        <f>I4*J4+K4+L4</f>
        <v>0</v>
      </c>
    </row>
    <row r="5" spans="1:13" ht="30" customHeight="1" x14ac:dyDescent="0.15">
      <c r="A5" s="84">
        <v>3</v>
      </c>
      <c r="B5" s="107"/>
      <c r="C5" s="107"/>
      <c r="D5" s="113"/>
      <c r="E5" s="114" t="s">
        <v>14</v>
      </c>
      <c r="F5" s="115"/>
      <c r="G5" s="107"/>
      <c r="H5" s="107"/>
      <c r="I5" s="104"/>
      <c r="J5" s="104"/>
      <c r="K5" s="104"/>
      <c r="L5" s="104"/>
      <c r="M5" s="85">
        <f t="shared" ref="M5:M10" si="0">I5*J5+K5+L5</f>
        <v>0</v>
      </c>
    </row>
    <row r="6" spans="1:13" ht="30" customHeight="1" x14ac:dyDescent="0.15">
      <c r="A6" s="84">
        <v>4</v>
      </c>
      <c r="B6" s="107"/>
      <c r="C6" s="107"/>
      <c r="D6" s="113"/>
      <c r="E6" s="114" t="s">
        <v>1</v>
      </c>
      <c r="F6" s="115"/>
      <c r="G6" s="107"/>
      <c r="H6" s="107"/>
      <c r="I6" s="104"/>
      <c r="J6" s="104"/>
      <c r="K6" s="104"/>
      <c r="L6" s="104"/>
      <c r="M6" s="85">
        <f t="shared" si="0"/>
        <v>0</v>
      </c>
    </row>
    <row r="7" spans="1:13" ht="30" customHeight="1" x14ac:dyDescent="0.15">
      <c r="A7" s="84">
        <v>5</v>
      </c>
      <c r="B7" s="107"/>
      <c r="C7" s="107"/>
      <c r="D7" s="113"/>
      <c r="E7" s="114" t="s">
        <v>1</v>
      </c>
      <c r="F7" s="115"/>
      <c r="G7" s="107"/>
      <c r="H7" s="107"/>
      <c r="I7" s="104"/>
      <c r="J7" s="104"/>
      <c r="K7" s="104"/>
      <c r="L7" s="104"/>
      <c r="M7" s="85">
        <f t="shared" si="0"/>
        <v>0</v>
      </c>
    </row>
    <row r="8" spans="1:13" ht="30" customHeight="1" x14ac:dyDescent="0.15">
      <c r="A8" s="84">
        <v>6</v>
      </c>
      <c r="B8" s="107"/>
      <c r="C8" s="107"/>
      <c r="D8" s="113"/>
      <c r="E8" s="114" t="s">
        <v>1</v>
      </c>
      <c r="F8" s="115"/>
      <c r="G8" s="107"/>
      <c r="H8" s="107"/>
      <c r="I8" s="104"/>
      <c r="J8" s="104"/>
      <c r="K8" s="104"/>
      <c r="L8" s="104"/>
      <c r="M8" s="85">
        <v>0</v>
      </c>
    </row>
    <row r="9" spans="1:13" ht="30" customHeight="1" x14ac:dyDescent="0.15">
      <c r="A9" s="84">
        <v>7</v>
      </c>
      <c r="B9" s="107"/>
      <c r="C9" s="107"/>
      <c r="D9" s="113"/>
      <c r="E9" s="114" t="s">
        <v>1</v>
      </c>
      <c r="F9" s="115"/>
      <c r="G9" s="107"/>
      <c r="H9" s="107"/>
      <c r="I9" s="104"/>
      <c r="J9" s="104"/>
      <c r="K9" s="104"/>
      <c r="L9" s="104"/>
      <c r="M9" s="85">
        <f t="shared" si="0"/>
        <v>0</v>
      </c>
    </row>
    <row r="10" spans="1:13" ht="30" customHeight="1" thickBot="1" x14ac:dyDescent="0.2">
      <c r="A10" s="93">
        <v>8</v>
      </c>
      <c r="B10" s="109"/>
      <c r="C10" s="109"/>
      <c r="D10" s="116"/>
      <c r="E10" s="117" t="s">
        <v>1</v>
      </c>
      <c r="F10" s="118"/>
      <c r="G10" s="109"/>
      <c r="H10" s="109"/>
      <c r="I10" s="105"/>
      <c r="J10" s="105"/>
      <c r="K10" s="105"/>
      <c r="L10" s="105"/>
      <c r="M10" s="94">
        <f t="shared" si="0"/>
        <v>0</v>
      </c>
    </row>
    <row r="11" spans="1:13" ht="30" customHeight="1" thickTop="1" thickBot="1" x14ac:dyDescent="0.2">
      <c r="A11" s="160" t="s">
        <v>72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2"/>
      <c r="M11" s="92">
        <f>SUM(M3:M10)</f>
        <v>0</v>
      </c>
    </row>
    <row r="12" spans="1:13" ht="13.5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41"/>
    </row>
    <row r="13" spans="1:13" s="1" customFormat="1" ht="12.75" customHeight="1" x14ac:dyDescent="0.15">
      <c r="A13" s="1" t="s">
        <v>15</v>
      </c>
      <c r="E13" s="5"/>
      <c r="I13" s="6"/>
      <c r="J13" s="6"/>
      <c r="K13" s="6"/>
      <c r="L13" s="6"/>
      <c r="M13" s="6"/>
    </row>
    <row r="14" spans="1:13" s="1" customFormat="1" ht="12.75" customHeight="1" x14ac:dyDescent="0.15">
      <c r="A14" s="1" t="s">
        <v>16</v>
      </c>
      <c r="E14" s="5"/>
      <c r="I14" s="6"/>
      <c r="J14" s="6"/>
      <c r="K14" s="6"/>
      <c r="L14" s="6"/>
      <c r="M14" s="6"/>
    </row>
    <row r="15" spans="1:13" s="1" customFormat="1" ht="12.75" customHeight="1" x14ac:dyDescent="0.15">
      <c r="A15" s="1" t="s">
        <v>17</v>
      </c>
      <c r="E15" s="5"/>
      <c r="I15" s="6"/>
      <c r="J15" s="6"/>
      <c r="K15" s="6"/>
      <c r="L15" s="6"/>
      <c r="M15" s="6"/>
    </row>
    <row r="16" spans="1:13" s="1" customFormat="1" ht="12.75" customHeight="1" x14ac:dyDescent="0.15">
      <c r="A16" s="1" t="s">
        <v>18</v>
      </c>
      <c r="E16" s="5"/>
      <c r="I16" s="6"/>
      <c r="J16" s="6"/>
      <c r="K16" s="6"/>
      <c r="L16" s="6"/>
      <c r="M16" s="6"/>
    </row>
    <row r="17" spans="1:13" s="1" customFormat="1" ht="12.75" customHeight="1" x14ac:dyDescent="0.15">
      <c r="A17" s="1" t="s">
        <v>19</v>
      </c>
      <c r="E17" s="5"/>
      <c r="I17" s="6"/>
      <c r="J17" s="6"/>
      <c r="K17" s="6"/>
      <c r="L17" s="6"/>
      <c r="M17" s="6"/>
    </row>
    <row r="18" spans="1:13" s="1" customFormat="1" ht="12.75" customHeight="1" x14ac:dyDescent="0.15">
      <c r="B18" s="1" t="s">
        <v>20</v>
      </c>
      <c r="E18" s="5"/>
      <c r="I18" s="6"/>
      <c r="J18" s="6"/>
      <c r="K18" s="6"/>
      <c r="L18" s="6"/>
      <c r="M18" s="6"/>
    </row>
    <row r="19" spans="1:13" s="1" customFormat="1" ht="12.75" customHeight="1" x14ac:dyDescent="0.15">
      <c r="B19" s="7" t="s">
        <v>21</v>
      </c>
      <c r="E19" s="5"/>
      <c r="I19" s="6"/>
      <c r="J19" s="6"/>
      <c r="K19" s="6"/>
      <c r="L19" s="6"/>
      <c r="M19" s="6"/>
    </row>
    <row r="20" spans="1:13" s="1" customFormat="1" ht="12.75" customHeight="1" x14ac:dyDescent="0.15">
      <c r="B20" s="1" t="s">
        <v>22</v>
      </c>
      <c r="E20" s="5"/>
      <c r="I20" s="6"/>
      <c r="J20" s="6"/>
      <c r="K20" s="6"/>
      <c r="L20" s="6"/>
      <c r="M20" s="6"/>
    </row>
  </sheetData>
  <mergeCells count="3">
    <mergeCell ref="A11:L11"/>
    <mergeCell ref="D2:F2"/>
    <mergeCell ref="A1:M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Normal="90" zoomScaleSheetLayoutView="100" workbookViewId="0">
      <selection activeCell="A16" sqref="A16"/>
    </sheetView>
  </sheetViews>
  <sheetFormatPr defaultColWidth="9" defaultRowHeight="30" customHeight="1" x14ac:dyDescent="0.15"/>
  <cols>
    <col min="1" max="1" width="30" style="3" customWidth="1"/>
    <col min="2" max="3" width="9" style="9"/>
    <col min="4" max="4" width="11.625" style="9" bestFit="1" customWidth="1"/>
    <col min="5" max="5" width="18.875" style="9" customWidth="1"/>
    <col min="6" max="6" width="49.875" style="3" customWidth="1"/>
    <col min="7" max="16384" width="9" style="3"/>
  </cols>
  <sheetData>
    <row r="1" spans="1:6" ht="31.5" customHeight="1" thickBot="1" x14ac:dyDescent="0.2">
      <c r="A1" s="95" t="s">
        <v>73</v>
      </c>
      <c r="B1" s="95"/>
      <c r="C1" s="95"/>
      <c r="D1" s="95"/>
      <c r="E1" s="95"/>
      <c r="F1" s="95"/>
    </row>
    <row r="2" spans="1:6" s="8" customFormat="1" ht="30" customHeight="1" thickBot="1" x14ac:dyDescent="0.2">
      <c r="A2" s="96" t="s">
        <v>6</v>
      </c>
      <c r="B2" s="97" t="s">
        <v>23</v>
      </c>
      <c r="C2" s="97" t="s">
        <v>24</v>
      </c>
      <c r="D2" s="90" t="s">
        <v>25</v>
      </c>
      <c r="E2" s="90" t="s">
        <v>26</v>
      </c>
      <c r="F2" s="17" t="s">
        <v>27</v>
      </c>
    </row>
    <row r="3" spans="1:6" ht="30" customHeight="1" x14ac:dyDescent="0.15">
      <c r="A3" s="147"/>
      <c r="B3" s="103"/>
      <c r="C3" s="103"/>
      <c r="D3" s="103"/>
      <c r="E3" s="151">
        <f>B3*C3*D3</f>
        <v>0</v>
      </c>
      <c r="F3" s="120"/>
    </row>
    <row r="4" spans="1:6" ht="30" customHeight="1" x14ac:dyDescent="0.15">
      <c r="A4" s="147"/>
      <c r="B4" s="103"/>
      <c r="C4" s="103"/>
      <c r="D4" s="103"/>
      <c r="E4" s="151">
        <f>B4*C4*D4</f>
        <v>0</v>
      </c>
      <c r="F4" s="122"/>
    </row>
    <row r="5" spans="1:6" ht="30" customHeight="1" x14ac:dyDescent="0.15">
      <c r="A5" s="121"/>
      <c r="B5" s="104"/>
      <c r="C5" s="104"/>
      <c r="D5" s="104"/>
      <c r="E5" s="151">
        <f>B5*C5*D5</f>
        <v>0</v>
      </c>
      <c r="F5" s="122"/>
    </row>
    <row r="6" spans="1:6" ht="30" customHeight="1" x14ac:dyDescent="0.15">
      <c r="A6" s="121"/>
      <c r="B6" s="104"/>
      <c r="C6" s="104"/>
      <c r="D6" s="104"/>
      <c r="E6" s="151">
        <f t="shared" ref="E6:E13" si="0">B6*C6*D6</f>
        <v>0</v>
      </c>
      <c r="F6" s="122"/>
    </row>
    <row r="7" spans="1:6" ht="30" customHeight="1" x14ac:dyDescent="0.15">
      <c r="A7" s="121"/>
      <c r="B7" s="104"/>
      <c r="C7" s="104"/>
      <c r="D7" s="104"/>
      <c r="E7" s="151">
        <f t="shared" si="0"/>
        <v>0</v>
      </c>
      <c r="F7" s="122"/>
    </row>
    <row r="8" spans="1:6" ht="30" customHeight="1" x14ac:dyDescent="0.15">
      <c r="A8" s="121"/>
      <c r="B8" s="104"/>
      <c r="C8" s="104"/>
      <c r="D8" s="104"/>
      <c r="E8" s="151">
        <f t="shared" si="0"/>
        <v>0</v>
      </c>
      <c r="F8" s="122"/>
    </row>
    <row r="9" spans="1:6" ht="30" customHeight="1" x14ac:dyDescent="0.15">
      <c r="A9" s="121"/>
      <c r="B9" s="104"/>
      <c r="C9" s="104"/>
      <c r="D9" s="104"/>
      <c r="E9" s="151">
        <f t="shared" si="0"/>
        <v>0</v>
      </c>
      <c r="F9" s="122"/>
    </row>
    <row r="10" spans="1:6" ht="30" customHeight="1" x14ac:dyDescent="0.15">
      <c r="A10" s="121"/>
      <c r="B10" s="104"/>
      <c r="C10" s="104"/>
      <c r="D10" s="104"/>
      <c r="E10" s="151">
        <f t="shared" si="0"/>
        <v>0</v>
      </c>
      <c r="F10" s="122"/>
    </row>
    <row r="11" spans="1:6" ht="30" customHeight="1" x14ac:dyDescent="0.15">
      <c r="A11" s="121"/>
      <c r="B11" s="104"/>
      <c r="C11" s="104"/>
      <c r="D11" s="104"/>
      <c r="E11" s="151">
        <f t="shared" si="0"/>
        <v>0</v>
      </c>
      <c r="F11" s="122"/>
    </row>
    <row r="12" spans="1:6" ht="30" customHeight="1" x14ac:dyDescent="0.15">
      <c r="A12" s="121"/>
      <c r="B12" s="104"/>
      <c r="C12" s="104"/>
      <c r="D12" s="104"/>
      <c r="E12" s="151">
        <f t="shared" si="0"/>
        <v>0</v>
      </c>
      <c r="F12" s="122"/>
    </row>
    <row r="13" spans="1:6" ht="30" customHeight="1" thickBot="1" x14ac:dyDescent="0.2">
      <c r="A13" s="123"/>
      <c r="B13" s="105"/>
      <c r="C13" s="105"/>
      <c r="D13" s="105"/>
      <c r="E13" s="152">
        <f t="shared" si="0"/>
        <v>0</v>
      </c>
      <c r="F13" s="124"/>
    </row>
    <row r="14" spans="1:6" ht="30" customHeight="1" thickTop="1" thickBot="1" x14ac:dyDescent="0.2">
      <c r="A14" s="167" t="s">
        <v>72</v>
      </c>
      <c r="B14" s="168"/>
      <c r="C14" s="168"/>
      <c r="D14" s="169"/>
      <c r="E14" s="98">
        <f>SUM(E3:E13)</f>
        <v>0</v>
      </c>
      <c r="F14" s="99"/>
    </row>
    <row r="16" spans="1:6" ht="30" customHeight="1" x14ac:dyDescent="0.15">
      <c r="A16" s="140" t="s">
        <v>129</v>
      </c>
    </row>
  </sheetData>
  <mergeCells count="1">
    <mergeCell ref="A14:D1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view="pageBreakPreview" zoomScaleNormal="80" zoomScaleSheetLayoutView="100" workbookViewId="0">
      <selection activeCell="B18" sqref="B18"/>
    </sheetView>
  </sheetViews>
  <sheetFormatPr defaultColWidth="9" defaultRowHeight="30" customHeight="1" x14ac:dyDescent="0.15"/>
  <cols>
    <col min="1" max="1" width="9" style="3"/>
    <col min="2" max="2" width="31.75" style="3" customWidth="1"/>
    <col min="3" max="3" width="5.625" style="3" customWidth="1"/>
    <col min="4" max="4" width="3.375" style="3" bestFit="1" customWidth="1"/>
    <col min="5" max="5" width="5.125" style="3" customWidth="1"/>
    <col min="6" max="6" width="3.375" style="3" bestFit="1" customWidth="1"/>
    <col min="7" max="7" width="14.125" style="3" customWidth="1"/>
    <col min="8" max="11" width="11.625" style="3" customWidth="1"/>
    <col min="12" max="16384" width="9" style="3"/>
  </cols>
  <sheetData>
    <row r="1" spans="1:12" ht="31.5" customHeight="1" thickBot="1" x14ac:dyDescent="0.2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s="1" customFormat="1" ht="30" customHeight="1" thickBot="1" x14ac:dyDescent="0.2">
      <c r="A2" s="96" t="s">
        <v>28</v>
      </c>
      <c r="B2" s="89" t="s">
        <v>29</v>
      </c>
      <c r="C2" s="163" t="s">
        <v>30</v>
      </c>
      <c r="D2" s="164"/>
      <c r="E2" s="164"/>
      <c r="F2" s="165"/>
      <c r="G2" s="89" t="s">
        <v>31</v>
      </c>
      <c r="H2" s="97" t="s">
        <v>23</v>
      </c>
      <c r="I2" s="89" t="s">
        <v>32</v>
      </c>
      <c r="J2" s="97" t="s">
        <v>33</v>
      </c>
      <c r="K2" s="102" t="s">
        <v>34</v>
      </c>
    </row>
    <row r="3" spans="1:12" ht="30" customHeight="1" x14ac:dyDescent="0.15">
      <c r="A3" s="119"/>
      <c r="B3" s="146"/>
      <c r="C3" s="125"/>
      <c r="D3" s="100" t="s">
        <v>35</v>
      </c>
      <c r="E3" s="127"/>
      <c r="F3" s="101" t="s">
        <v>36</v>
      </c>
      <c r="G3" s="146"/>
      <c r="H3" s="103"/>
      <c r="I3" s="103"/>
      <c r="J3" s="103"/>
      <c r="K3" s="87">
        <f>H3*I3*J3</f>
        <v>0</v>
      </c>
      <c r="L3" s="40" t="s">
        <v>143</v>
      </c>
    </row>
    <row r="4" spans="1:12" ht="30" customHeight="1" x14ac:dyDescent="0.15">
      <c r="A4" s="121"/>
      <c r="B4" s="143"/>
      <c r="C4" s="126"/>
      <c r="D4" s="12" t="s">
        <v>35</v>
      </c>
      <c r="E4" s="128"/>
      <c r="F4" s="13" t="s">
        <v>36</v>
      </c>
      <c r="G4" s="143"/>
      <c r="H4" s="104"/>
      <c r="I4" s="104"/>
      <c r="J4" s="104"/>
      <c r="K4" s="85">
        <f t="shared" ref="K4:K13" si="0">H4*I4*J4</f>
        <v>0</v>
      </c>
    </row>
    <row r="5" spans="1:12" ht="30" customHeight="1" x14ac:dyDescent="0.15">
      <c r="A5" s="121"/>
      <c r="B5" s="107"/>
      <c r="C5" s="126"/>
      <c r="D5" s="12" t="s">
        <v>35</v>
      </c>
      <c r="E5" s="128"/>
      <c r="F5" s="13" t="s">
        <v>36</v>
      </c>
      <c r="G5" s="107"/>
      <c r="H5" s="104"/>
      <c r="I5" s="104"/>
      <c r="J5" s="104"/>
      <c r="K5" s="85">
        <f t="shared" si="0"/>
        <v>0</v>
      </c>
    </row>
    <row r="6" spans="1:12" ht="30" customHeight="1" x14ac:dyDescent="0.15">
      <c r="A6" s="121"/>
      <c r="B6" s="107"/>
      <c r="C6" s="126"/>
      <c r="D6" s="12" t="s">
        <v>35</v>
      </c>
      <c r="E6" s="128"/>
      <c r="F6" s="13" t="s">
        <v>36</v>
      </c>
      <c r="G6" s="107"/>
      <c r="H6" s="104"/>
      <c r="I6" s="104"/>
      <c r="J6" s="104"/>
      <c r="K6" s="85">
        <f t="shared" si="0"/>
        <v>0</v>
      </c>
    </row>
    <row r="7" spans="1:12" ht="30" customHeight="1" x14ac:dyDescent="0.15">
      <c r="A7" s="121"/>
      <c r="B7" s="107"/>
      <c r="C7" s="126"/>
      <c r="D7" s="12" t="s">
        <v>35</v>
      </c>
      <c r="E7" s="128"/>
      <c r="F7" s="13" t="s">
        <v>36</v>
      </c>
      <c r="G7" s="107"/>
      <c r="H7" s="104"/>
      <c r="I7" s="104"/>
      <c r="J7" s="104"/>
      <c r="K7" s="85">
        <f t="shared" si="0"/>
        <v>0</v>
      </c>
    </row>
    <row r="8" spans="1:12" ht="30" customHeight="1" x14ac:dyDescent="0.15">
      <c r="A8" s="121"/>
      <c r="B8" s="107"/>
      <c r="C8" s="126"/>
      <c r="D8" s="12" t="s">
        <v>35</v>
      </c>
      <c r="E8" s="128"/>
      <c r="F8" s="13" t="s">
        <v>36</v>
      </c>
      <c r="G8" s="107"/>
      <c r="H8" s="104"/>
      <c r="I8" s="104"/>
      <c r="J8" s="104"/>
      <c r="K8" s="85">
        <f t="shared" si="0"/>
        <v>0</v>
      </c>
    </row>
    <row r="9" spans="1:12" ht="30" customHeight="1" x14ac:dyDescent="0.15">
      <c r="A9" s="121"/>
      <c r="B9" s="107"/>
      <c r="C9" s="126"/>
      <c r="D9" s="12" t="s">
        <v>35</v>
      </c>
      <c r="E9" s="128"/>
      <c r="F9" s="13" t="s">
        <v>36</v>
      </c>
      <c r="G9" s="107"/>
      <c r="H9" s="104"/>
      <c r="I9" s="104"/>
      <c r="J9" s="104"/>
      <c r="K9" s="85">
        <f t="shared" si="0"/>
        <v>0</v>
      </c>
    </row>
    <row r="10" spans="1:12" ht="30" customHeight="1" x14ac:dyDescent="0.15">
      <c r="A10" s="121"/>
      <c r="B10" s="107"/>
      <c r="C10" s="126"/>
      <c r="D10" s="12" t="s">
        <v>35</v>
      </c>
      <c r="E10" s="128"/>
      <c r="F10" s="13" t="s">
        <v>36</v>
      </c>
      <c r="G10" s="107"/>
      <c r="H10" s="104"/>
      <c r="I10" s="104"/>
      <c r="J10" s="104"/>
      <c r="K10" s="85">
        <f t="shared" si="0"/>
        <v>0</v>
      </c>
    </row>
    <row r="11" spans="1:12" ht="30" customHeight="1" x14ac:dyDescent="0.15">
      <c r="A11" s="121"/>
      <c r="B11" s="107"/>
      <c r="C11" s="126"/>
      <c r="D11" s="12" t="s">
        <v>35</v>
      </c>
      <c r="E11" s="128"/>
      <c r="F11" s="13" t="s">
        <v>36</v>
      </c>
      <c r="G11" s="107"/>
      <c r="H11" s="104"/>
      <c r="I11" s="104"/>
      <c r="J11" s="104"/>
      <c r="K11" s="85">
        <f t="shared" si="0"/>
        <v>0</v>
      </c>
    </row>
    <row r="12" spans="1:12" ht="30" customHeight="1" x14ac:dyDescent="0.15">
      <c r="A12" s="121"/>
      <c r="B12" s="107"/>
      <c r="C12" s="126"/>
      <c r="D12" s="12" t="s">
        <v>35</v>
      </c>
      <c r="E12" s="128"/>
      <c r="F12" s="13" t="s">
        <v>36</v>
      </c>
      <c r="G12" s="107"/>
      <c r="H12" s="104"/>
      <c r="I12" s="104"/>
      <c r="J12" s="104"/>
      <c r="K12" s="85">
        <f t="shared" si="0"/>
        <v>0</v>
      </c>
    </row>
    <row r="13" spans="1:12" ht="30" customHeight="1" x14ac:dyDescent="0.15">
      <c r="A13" s="121"/>
      <c r="B13" s="107"/>
      <c r="C13" s="126"/>
      <c r="D13" s="12" t="s">
        <v>35</v>
      </c>
      <c r="E13" s="128"/>
      <c r="F13" s="13" t="s">
        <v>36</v>
      </c>
      <c r="G13" s="107"/>
      <c r="H13" s="104"/>
      <c r="I13" s="104"/>
      <c r="J13" s="104"/>
      <c r="K13" s="85">
        <f t="shared" si="0"/>
        <v>0</v>
      </c>
    </row>
    <row r="14" spans="1:12" ht="30" customHeight="1" x14ac:dyDescent="0.15">
      <c r="A14" s="170" t="s">
        <v>130</v>
      </c>
      <c r="B14" s="171"/>
      <c r="C14" s="171"/>
      <c r="D14" s="171"/>
      <c r="E14" s="171"/>
      <c r="F14" s="171"/>
      <c r="G14" s="171"/>
      <c r="H14" s="171"/>
      <c r="I14" s="171"/>
      <c r="J14" s="172"/>
      <c r="K14" s="85">
        <f>SUMIF(A$3:A13,"国内",K$3:K13)</f>
        <v>0</v>
      </c>
    </row>
    <row r="15" spans="1:12" ht="30" customHeight="1" thickBot="1" x14ac:dyDescent="0.2">
      <c r="A15" s="173" t="s">
        <v>131</v>
      </c>
      <c r="B15" s="174"/>
      <c r="C15" s="174"/>
      <c r="D15" s="174"/>
      <c r="E15" s="174"/>
      <c r="F15" s="174"/>
      <c r="G15" s="174"/>
      <c r="H15" s="174"/>
      <c r="I15" s="174"/>
      <c r="J15" s="175"/>
      <c r="K15" s="94">
        <f>SUMIF(A$3:A13,"海外",K$3:K13)</f>
        <v>0</v>
      </c>
    </row>
    <row r="16" spans="1:12" ht="30" customHeight="1" thickTop="1" thickBot="1" x14ac:dyDescent="0.2">
      <c r="A16" s="167" t="s">
        <v>72</v>
      </c>
      <c r="B16" s="168"/>
      <c r="C16" s="168"/>
      <c r="D16" s="168"/>
      <c r="E16" s="168"/>
      <c r="F16" s="168"/>
      <c r="G16" s="168"/>
      <c r="H16" s="168"/>
      <c r="I16" s="168"/>
      <c r="J16" s="169"/>
      <c r="K16" s="92">
        <f>SUM(K14:K15)</f>
        <v>0</v>
      </c>
    </row>
    <row r="18" spans="2:2" ht="30" customHeight="1" x14ac:dyDescent="0.15">
      <c r="B18" s="140" t="s">
        <v>129</v>
      </c>
    </row>
  </sheetData>
  <mergeCells count="5">
    <mergeCell ref="C2:F2"/>
    <mergeCell ref="A1:K1"/>
    <mergeCell ref="A16:J16"/>
    <mergeCell ref="A14:J14"/>
    <mergeCell ref="A15:J15"/>
  </mergeCells>
  <phoneticPr fontId="4"/>
  <dataValidations count="1">
    <dataValidation type="list" allowBlank="1" showInputMessage="1" showErrorMessage="1" sqref="A3:A13">
      <formula1>"国内,海外"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J22" sqref="J22"/>
    </sheetView>
  </sheetViews>
  <sheetFormatPr defaultColWidth="9" defaultRowHeight="13.5" x14ac:dyDescent="0.15"/>
  <cols>
    <col min="1" max="1" width="19.5" style="3" customWidth="1"/>
    <col min="2" max="3" width="17.375" style="3" customWidth="1"/>
    <col min="4" max="4" width="16.625" style="3" customWidth="1"/>
    <col min="5" max="5" width="54.875" style="3" customWidth="1"/>
    <col min="6" max="16384" width="9" style="3"/>
  </cols>
  <sheetData>
    <row r="1" spans="1:5" ht="31.5" customHeight="1" x14ac:dyDescent="0.15">
      <c r="A1" s="181" t="s">
        <v>77</v>
      </c>
      <c r="B1" s="181"/>
      <c r="C1" s="181"/>
      <c r="D1" s="181"/>
      <c r="E1" s="181"/>
    </row>
    <row r="2" spans="1:5" s="1" customFormat="1" ht="12.75" customHeight="1" x14ac:dyDescent="0.15">
      <c r="A2" s="177" t="s">
        <v>76</v>
      </c>
      <c r="B2" s="177" t="s">
        <v>37</v>
      </c>
      <c r="C2" s="178"/>
      <c r="D2" s="179"/>
      <c r="E2" s="179"/>
    </row>
    <row r="3" spans="1:5" s="1" customFormat="1" ht="14.25" customHeight="1" x14ac:dyDescent="0.15">
      <c r="A3" s="177"/>
      <c r="B3" s="177"/>
      <c r="C3" s="179"/>
      <c r="D3" s="179"/>
      <c r="E3" s="179"/>
    </row>
    <row r="4" spans="1:5" s="1" customFormat="1" ht="26.25" customHeight="1" x14ac:dyDescent="0.15">
      <c r="A4" s="44" t="s">
        <v>38</v>
      </c>
      <c r="B4" s="180"/>
      <c r="C4" s="180"/>
      <c r="D4" s="180"/>
      <c r="E4" s="180"/>
    </row>
    <row r="5" spans="1:5" s="1" customFormat="1" ht="12" x14ac:dyDescent="0.15">
      <c r="A5" s="177" t="s">
        <v>39</v>
      </c>
      <c r="B5" s="177" t="s">
        <v>40</v>
      </c>
      <c r="C5" s="177"/>
      <c r="D5" s="44" t="s">
        <v>41</v>
      </c>
      <c r="E5" s="44" t="s">
        <v>133</v>
      </c>
    </row>
    <row r="6" spans="1:5" s="1" customFormat="1" ht="12" x14ac:dyDescent="0.15">
      <c r="A6" s="177"/>
      <c r="B6" s="44" t="s">
        <v>42</v>
      </c>
      <c r="C6" s="44" t="s">
        <v>43</v>
      </c>
      <c r="D6" s="44" t="s">
        <v>44</v>
      </c>
      <c r="E6" s="44" t="s">
        <v>45</v>
      </c>
    </row>
    <row r="7" spans="1:5" ht="42.75" customHeight="1" x14ac:dyDescent="0.15">
      <c r="A7" s="134"/>
      <c r="B7" s="134"/>
      <c r="C7" s="135"/>
      <c r="D7" s="135"/>
      <c r="E7" s="182"/>
    </row>
    <row r="8" spans="1:5" ht="42.75" customHeight="1" x14ac:dyDescent="0.15">
      <c r="A8" s="133"/>
      <c r="B8" s="134"/>
      <c r="C8" s="135"/>
      <c r="D8" s="135"/>
      <c r="E8" s="183"/>
    </row>
    <row r="9" spans="1:5" ht="42.75" customHeight="1" x14ac:dyDescent="0.15">
      <c r="A9" s="133"/>
      <c r="B9" s="129"/>
      <c r="C9" s="130"/>
      <c r="D9" s="131"/>
      <c r="E9" s="132"/>
    </row>
    <row r="10" spans="1:5" ht="42.75" customHeight="1" x14ac:dyDescent="0.15">
      <c r="A10" s="130"/>
      <c r="B10" s="130"/>
      <c r="C10" s="130"/>
      <c r="D10" s="130"/>
      <c r="E10" s="130"/>
    </row>
    <row r="11" spans="1:5" ht="42.75" customHeight="1" x14ac:dyDescent="0.15">
      <c r="A11" s="130"/>
      <c r="B11" s="130"/>
      <c r="C11" s="130"/>
      <c r="D11" s="130"/>
      <c r="E11" s="130"/>
    </row>
    <row r="12" spans="1:5" ht="42.75" customHeight="1" x14ac:dyDescent="0.15">
      <c r="A12" s="130"/>
      <c r="B12" s="130"/>
      <c r="C12" s="130"/>
      <c r="D12" s="130"/>
      <c r="E12" s="130"/>
    </row>
    <row r="14" spans="1:5" s="1" customFormat="1" ht="12" x14ac:dyDescent="0.15">
      <c r="A14" s="15" t="s">
        <v>53</v>
      </c>
    </row>
    <row r="15" spans="1:5" s="1" customFormat="1" ht="12" x14ac:dyDescent="0.15">
      <c r="A15" s="1" t="s">
        <v>54</v>
      </c>
    </row>
    <row r="16" spans="1:5" s="1" customFormat="1" ht="12" x14ac:dyDescent="0.15">
      <c r="A16" s="7" t="s">
        <v>55</v>
      </c>
    </row>
    <row r="17" spans="1:5" s="1" customFormat="1" ht="12" x14ac:dyDescent="0.15">
      <c r="A17" s="7" t="s">
        <v>132</v>
      </c>
    </row>
    <row r="18" spans="1:5" s="1" customFormat="1" ht="12" x14ac:dyDescent="0.15">
      <c r="A18" s="137" t="s">
        <v>134</v>
      </c>
    </row>
    <row r="19" spans="1:5" s="1" customFormat="1" ht="12" x14ac:dyDescent="0.15">
      <c r="A19" s="7" t="s">
        <v>56</v>
      </c>
    </row>
    <row r="21" spans="1:5" ht="18.75" x14ac:dyDescent="0.15">
      <c r="A21" s="38" t="s">
        <v>141</v>
      </c>
    </row>
    <row r="22" spans="1:5" ht="14.25" thickBot="1" x14ac:dyDescent="0.2"/>
    <row r="23" spans="1:5" ht="24.75" thickBot="1" x14ac:dyDescent="0.2">
      <c r="A23" s="149" t="s">
        <v>142</v>
      </c>
    </row>
    <row r="24" spans="1:5" ht="10.5" customHeight="1" x14ac:dyDescent="0.15">
      <c r="A24" s="148"/>
    </row>
    <row r="25" spans="1:5" x14ac:dyDescent="0.15">
      <c r="A25" s="177" t="s">
        <v>76</v>
      </c>
      <c r="B25" s="177" t="s">
        <v>37</v>
      </c>
      <c r="C25" s="178"/>
      <c r="D25" s="179"/>
      <c r="E25" s="179"/>
    </row>
    <row r="26" spans="1:5" x14ac:dyDescent="0.15">
      <c r="A26" s="177"/>
      <c r="B26" s="177"/>
      <c r="C26" s="179"/>
      <c r="D26" s="179"/>
      <c r="E26" s="179"/>
    </row>
    <row r="27" spans="1:5" x14ac:dyDescent="0.15">
      <c r="A27" s="142" t="s">
        <v>38</v>
      </c>
      <c r="B27" s="180"/>
      <c r="C27" s="180"/>
      <c r="D27" s="180"/>
      <c r="E27" s="180"/>
    </row>
    <row r="28" spans="1:5" x14ac:dyDescent="0.15">
      <c r="A28" s="177" t="s">
        <v>39</v>
      </c>
      <c r="B28" s="177" t="s">
        <v>40</v>
      </c>
      <c r="C28" s="177"/>
      <c r="D28" s="142" t="s">
        <v>41</v>
      </c>
      <c r="E28" s="142" t="s">
        <v>133</v>
      </c>
    </row>
    <row r="29" spans="1:5" x14ac:dyDescent="0.15">
      <c r="A29" s="177"/>
      <c r="B29" s="142" t="s">
        <v>42</v>
      </c>
      <c r="C29" s="142" t="s">
        <v>43</v>
      </c>
      <c r="D29" s="142" t="s">
        <v>44</v>
      </c>
      <c r="E29" s="142" t="s">
        <v>45</v>
      </c>
    </row>
    <row r="30" spans="1:5" ht="35.1" customHeight="1" x14ac:dyDescent="0.15">
      <c r="A30" s="134" t="s">
        <v>50</v>
      </c>
      <c r="B30" s="134" t="s">
        <v>47</v>
      </c>
      <c r="C30" s="135" t="s">
        <v>48</v>
      </c>
      <c r="D30" s="135" t="s">
        <v>49</v>
      </c>
      <c r="E30" s="176" t="s">
        <v>122</v>
      </c>
    </row>
    <row r="31" spans="1:5" ht="35.1" customHeight="1" x14ac:dyDescent="0.15">
      <c r="A31" s="133" t="s">
        <v>46</v>
      </c>
      <c r="B31" s="134" t="s">
        <v>47</v>
      </c>
      <c r="C31" s="135" t="s">
        <v>51</v>
      </c>
      <c r="D31" s="135" t="s">
        <v>52</v>
      </c>
      <c r="E31" s="176"/>
    </row>
  </sheetData>
  <mergeCells count="15">
    <mergeCell ref="A1:E1"/>
    <mergeCell ref="E7:E8"/>
    <mergeCell ref="A2:A3"/>
    <mergeCell ref="B2:B3"/>
    <mergeCell ref="C2:E3"/>
    <mergeCell ref="B4:E4"/>
    <mergeCell ref="A5:A6"/>
    <mergeCell ref="B5:C5"/>
    <mergeCell ref="E30:E31"/>
    <mergeCell ref="A25:A26"/>
    <mergeCell ref="B25:B26"/>
    <mergeCell ref="C25:E26"/>
    <mergeCell ref="B27:E27"/>
    <mergeCell ref="A28:A29"/>
    <mergeCell ref="B28:C28"/>
  </mergeCells>
  <phoneticPr fontId="4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Normal="100" zoomScaleSheetLayoutView="100" workbookViewId="0">
      <selection activeCell="A3" sqref="A3"/>
    </sheetView>
  </sheetViews>
  <sheetFormatPr defaultColWidth="9" defaultRowHeight="13.5" x14ac:dyDescent="0.15"/>
  <cols>
    <col min="1" max="1" width="19.5" style="3" customWidth="1"/>
    <col min="2" max="3" width="8.125" style="3" customWidth="1"/>
    <col min="4" max="4" width="13" style="3" customWidth="1"/>
    <col min="5" max="6" width="16.625" style="3" customWidth="1"/>
    <col min="7" max="7" width="46.5" style="3" customWidth="1"/>
    <col min="8" max="16384" width="9" style="3"/>
  </cols>
  <sheetData>
    <row r="1" spans="1:7" ht="31.5" customHeight="1" x14ac:dyDescent="0.15">
      <c r="A1" s="181" t="s">
        <v>79</v>
      </c>
      <c r="B1" s="181"/>
      <c r="C1" s="181"/>
      <c r="D1" s="181"/>
      <c r="E1" s="181"/>
      <c r="F1" s="181"/>
      <c r="G1" s="181"/>
    </row>
    <row r="2" spans="1:7" s="1" customFormat="1" ht="50.1" customHeight="1" x14ac:dyDescent="0.15">
      <c r="A2" s="44" t="s">
        <v>4</v>
      </c>
      <c r="B2" s="44" t="s">
        <v>81</v>
      </c>
      <c r="C2" s="44" t="s">
        <v>82</v>
      </c>
      <c r="D2" s="44" t="s">
        <v>83</v>
      </c>
      <c r="E2" s="44" t="s">
        <v>84</v>
      </c>
      <c r="F2" s="44" t="s">
        <v>85</v>
      </c>
      <c r="G2" s="44" t="s">
        <v>86</v>
      </c>
    </row>
    <row r="3" spans="1:7" ht="54.95" customHeight="1" x14ac:dyDescent="0.15">
      <c r="A3" s="129"/>
      <c r="B3" s="129"/>
      <c r="C3" s="130"/>
      <c r="D3" s="130"/>
      <c r="E3" s="130"/>
      <c r="F3" s="131"/>
      <c r="G3" s="132"/>
    </row>
    <row r="4" spans="1:7" ht="54.95" customHeight="1" x14ac:dyDescent="0.15">
      <c r="A4" s="129"/>
      <c r="B4" s="129"/>
      <c r="C4" s="130"/>
      <c r="D4" s="130"/>
      <c r="E4" s="136"/>
      <c r="F4" s="131"/>
      <c r="G4" s="132"/>
    </row>
    <row r="5" spans="1:7" ht="54.95" customHeight="1" x14ac:dyDescent="0.15">
      <c r="A5" s="131"/>
      <c r="B5" s="129"/>
      <c r="C5" s="130"/>
      <c r="D5" s="131"/>
      <c r="E5" s="131"/>
      <c r="F5" s="131"/>
      <c r="G5" s="132"/>
    </row>
    <row r="6" spans="1:7" ht="54.95" customHeight="1" x14ac:dyDescent="0.15">
      <c r="A6" s="130"/>
      <c r="B6" s="130"/>
      <c r="C6" s="130"/>
      <c r="D6" s="130"/>
      <c r="E6" s="130"/>
      <c r="F6" s="130"/>
      <c r="G6" s="130"/>
    </row>
    <row r="7" spans="1:7" ht="54.95" customHeight="1" x14ac:dyDescent="0.15">
      <c r="A7" s="130"/>
      <c r="B7" s="130"/>
      <c r="C7" s="130"/>
      <c r="D7" s="130"/>
      <c r="E7" s="130"/>
      <c r="F7" s="130"/>
      <c r="G7" s="130"/>
    </row>
    <row r="8" spans="1:7" ht="54.95" customHeight="1" x14ac:dyDescent="0.15">
      <c r="A8" s="130"/>
      <c r="B8" s="130"/>
      <c r="C8" s="130"/>
      <c r="D8" s="130"/>
      <c r="E8" s="130"/>
      <c r="F8" s="130"/>
      <c r="G8" s="130"/>
    </row>
    <row r="10" spans="1:7" s="1" customFormat="1" ht="12" x14ac:dyDescent="0.15">
      <c r="A10" s="15" t="s">
        <v>80</v>
      </c>
    </row>
    <row r="11" spans="1:7" s="1" customFormat="1" ht="12" x14ac:dyDescent="0.15">
      <c r="A11" s="15" t="s">
        <v>135</v>
      </c>
    </row>
    <row r="12" spans="1:7" s="1" customFormat="1" ht="12" x14ac:dyDescent="0.15">
      <c r="A12" s="15" t="s">
        <v>136</v>
      </c>
    </row>
    <row r="13" spans="1:7" s="1" customFormat="1" ht="12" x14ac:dyDescent="0.15">
      <c r="A13" s="15" t="s">
        <v>137</v>
      </c>
    </row>
    <row r="14" spans="1:7" s="1" customFormat="1" ht="12" x14ac:dyDescent="0.15">
      <c r="A14" s="7"/>
    </row>
    <row r="16" spans="1:7" ht="14.25" x14ac:dyDescent="0.15">
      <c r="A16" s="65"/>
    </row>
  </sheetData>
  <mergeCells count="1">
    <mergeCell ref="A1:G1"/>
  </mergeCells>
  <phoneticPr fontId="4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view="pageBreakPreview" zoomScaleNormal="100" zoomScaleSheetLayoutView="100" workbookViewId="0">
      <selection activeCell="E6" sqref="E6"/>
    </sheetView>
  </sheetViews>
  <sheetFormatPr defaultColWidth="9" defaultRowHeight="29.25" customHeight="1" x14ac:dyDescent="0.15"/>
  <cols>
    <col min="1" max="1" width="19.5" style="22" customWidth="1"/>
    <col min="2" max="2" width="9" style="22"/>
    <col min="3" max="3" width="1.75" style="25" customWidth="1"/>
    <col min="4" max="4" width="65.25" style="22" customWidth="1"/>
    <col min="5" max="16384" width="9" style="22"/>
  </cols>
  <sheetData>
    <row r="1" spans="1:4" ht="29.25" customHeight="1" x14ac:dyDescent="0.15">
      <c r="A1" s="190" t="s">
        <v>87</v>
      </c>
      <c r="B1" s="190"/>
      <c r="C1" s="190"/>
      <c r="D1" s="190"/>
    </row>
    <row r="3" spans="1:4" ht="29.25" customHeight="1" x14ac:dyDescent="0.15">
      <c r="A3" s="23" t="s">
        <v>88</v>
      </c>
      <c r="B3" s="24" t="s">
        <v>89</v>
      </c>
      <c r="C3" s="25" t="s">
        <v>90</v>
      </c>
      <c r="D3" s="31"/>
    </row>
    <row r="4" spans="1:4" ht="29.25" customHeight="1" x14ac:dyDescent="0.15">
      <c r="B4" s="24" t="s">
        <v>91</v>
      </c>
      <c r="C4" s="25" t="s">
        <v>90</v>
      </c>
      <c r="D4" s="31"/>
    </row>
    <row r="5" spans="1:4" ht="29.25" customHeight="1" x14ac:dyDescent="0.15">
      <c r="B5" s="24" t="s">
        <v>92</v>
      </c>
      <c r="C5" s="25" t="s">
        <v>93</v>
      </c>
      <c r="D5" s="31"/>
    </row>
    <row r="6" spans="1:4" ht="29.25" customHeight="1" x14ac:dyDescent="0.15">
      <c r="A6" s="23" t="s">
        <v>94</v>
      </c>
      <c r="B6" s="24" t="s">
        <v>91</v>
      </c>
      <c r="C6" s="25" t="s">
        <v>93</v>
      </c>
      <c r="D6" s="31"/>
    </row>
    <row r="7" spans="1:4" ht="29.25" customHeight="1" x14ac:dyDescent="0.15">
      <c r="B7" s="24" t="s">
        <v>92</v>
      </c>
      <c r="C7" s="25" t="s">
        <v>93</v>
      </c>
      <c r="D7" s="31"/>
    </row>
    <row r="8" spans="1:4" ht="29.25" customHeight="1" x14ac:dyDescent="0.15">
      <c r="D8" s="32"/>
    </row>
    <row r="9" spans="1:4" ht="29.25" customHeight="1" x14ac:dyDescent="0.15">
      <c r="A9" s="191" t="s">
        <v>95</v>
      </c>
      <c r="B9" s="191"/>
      <c r="C9" s="25" t="s">
        <v>93</v>
      </c>
      <c r="D9" s="31"/>
    </row>
    <row r="10" spans="1:4" ht="29.25" customHeight="1" x14ac:dyDescent="0.15">
      <c r="A10" s="191" t="s">
        <v>96</v>
      </c>
      <c r="B10" s="191"/>
      <c r="C10" s="25" t="s">
        <v>93</v>
      </c>
      <c r="D10" s="31"/>
    </row>
    <row r="11" spans="1:4" ht="29.25" customHeight="1" x14ac:dyDescent="0.15">
      <c r="A11" s="191" t="s">
        <v>97</v>
      </c>
      <c r="B11" s="191"/>
      <c r="C11" s="25" t="s">
        <v>93</v>
      </c>
      <c r="D11" s="31"/>
    </row>
    <row r="12" spans="1:4" ht="29.25" customHeight="1" x14ac:dyDescent="0.15">
      <c r="A12" s="23" t="s">
        <v>98</v>
      </c>
    </row>
    <row r="13" spans="1:4" ht="29.25" customHeight="1" x14ac:dyDescent="0.15">
      <c r="A13" s="184"/>
      <c r="B13" s="185"/>
      <c r="C13" s="185"/>
      <c r="D13" s="186"/>
    </row>
    <row r="14" spans="1:4" ht="29.25" customHeight="1" x14ac:dyDescent="0.15">
      <c r="A14" s="187"/>
      <c r="B14" s="188"/>
      <c r="C14" s="188"/>
      <c r="D14" s="189"/>
    </row>
    <row r="15" spans="1:4" ht="29.25" customHeight="1" x14ac:dyDescent="0.15">
      <c r="A15" s="23" t="s">
        <v>99</v>
      </c>
    </row>
    <row r="16" spans="1:4" ht="29.25" customHeight="1" x14ac:dyDescent="0.15">
      <c r="A16" s="184"/>
      <c r="B16" s="185"/>
      <c r="C16" s="185"/>
      <c r="D16" s="186"/>
    </row>
    <row r="17" spans="1:4" ht="29.25" customHeight="1" x14ac:dyDescent="0.15">
      <c r="A17" s="187"/>
      <c r="B17" s="188"/>
      <c r="C17" s="188"/>
      <c r="D17" s="189"/>
    </row>
    <row r="18" spans="1:4" ht="29.25" customHeight="1" x14ac:dyDescent="0.15">
      <c r="A18" s="26" t="s">
        <v>100</v>
      </c>
    </row>
    <row r="19" spans="1:4" ht="29.25" customHeight="1" x14ac:dyDescent="0.15">
      <c r="A19" s="191" t="s">
        <v>101</v>
      </c>
      <c r="B19" s="191"/>
      <c r="C19" s="25" t="s">
        <v>102</v>
      </c>
    </row>
    <row r="20" spans="1:4" ht="29.25" customHeight="1" x14ac:dyDescent="0.15">
      <c r="A20" s="191" t="s">
        <v>103</v>
      </c>
      <c r="B20" s="191"/>
      <c r="C20" s="25" t="s">
        <v>102</v>
      </c>
      <c r="D20" s="27"/>
    </row>
    <row r="22" spans="1:4" ht="29.25" customHeight="1" x14ac:dyDescent="0.15">
      <c r="A22" s="192" t="s">
        <v>104</v>
      </c>
      <c r="B22" s="192"/>
      <c r="C22" s="192"/>
      <c r="D22" s="192"/>
    </row>
    <row r="23" spans="1:4" ht="29.25" customHeight="1" x14ac:dyDescent="0.15">
      <c r="A23" s="184"/>
      <c r="B23" s="185"/>
      <c r="C23" s="185"/>
      <c r="D23" s="186"/>
    </row>
    <row r="24" spans="1:4" ht="29.25" customHeight="1" x14ac:dyDescent="0.15">
      <c r="A24" s="193"/>
      <c r="B24" s="194"/>
      <c r="C24" s="194"/>
      <c r="D24" s="195"/>
    </row>
    <row r="25" spans="1:4" ht="29.25" customHeight="1" x14ac:dyDescent="0.15">
      <c r="A25" s="193"/>
      <c r="B25" s="194"/>
      <c r="C25" s="194"/>
      <c r="D25" s="195"/>
    </row>
    <row r="26" spans="1:4" ht="29.25" customHeight="1" x14ac:dyDescent="0.15">
      <c r="A26" s="187"/>
      <c r="B26" s="188"/>
      <c r="C26" s="188"/>
      <c r="D26" s="189"/>
    </row>
    <row r="27" spans="1:4" ht="29.25" customHeight="1" x14ac:dyDescent="0.15">
      <c r="A27" s="28"/>
      <c r="B27" s="28"/>
      <c r="C27" s="28"/>
      <c r="D27" s="28"/>
    </row>
    <row r="28" spans="1:4" ht="29.25" customHeight="1" x14ac:dyDescent="0.15">
      <c r="A28" s="29" t="s">
        <v>105</v>
      </c>
      <c r="B28" s="30"/>
      <c r="C28" s="30"/>
      <c r="D28" s="30"/>
    </row>
    <row r="29" spans="1:4" ht="29.25" customHeight="1" x14ac:dyDescent="0.15">
      <c r="A29" s="184"/>
      <c r="B29" s="185"/>
      <c r="C29" s="185"/>
      <c r="D29" s="186"/>
    </row>
    <row r="30" spans="1:4" ht="29.25" customHeight="1" x14ac:dyDescent="0.15">
      <c r="A30" s="187"/>
      <c r="B30" s="188"/>
      <c r="C30" s="188"/>
      <c r="D30" s="189"/>
    </row>
  </sheetData>
  <mergeCells count="11">
    <mergeCell ref="A29:D30"/>
    <mergeCell ref="A1:D1"/>
    <mergeCell ref="A9:B9"/>
    <mergeCell ref="A10:B10"/>
    <mergeCell ref="A11:B11"/>
    <mergeCell ref="A13:D14"/>
    <mergeCell ref="A16:D17"/>
    <mergeCell ref="A19:B19"/>
    <mergeCell ref="A20:B20"/>
    <mergeCell ref="A22:D22"/>
    <mergeCell ref="A23:D26"/>
  </mergeCells>
  <phoneticPr fontId="4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経費内訳（鑑）</vt:lpstr>
      <vt:lpstr>0経費執行計画</vt:lpstr>
      <vt:lpstr>1調査研究費</vt:lpstr>
      <vt:lpstr>2人件費</vt:lpstr>
      <vt:lpstr>3謝金</vt:lpstr>
      <vt:lpstr>4旅費</vt:lpstr>
      <vt:lpstr>5海外旅費計画書</vt:lpstr>
      <vt:lpstr>6備品購入希望一覧</vt:lpstr>
      <vt:lpstr>７研究機器要望書</vt:lpstr>
      <vt:lpstr>'0経費執行計画'!Print_Area</vt:lpstr>
      <vt:lpstr>'1調査研究費'!Print_Area</vt:lpstr>
      <vt:lpstr>'2人件費'!Print_Area</vt:lpstr>
      <vt:lpstr>'3謝金'!Print_Area</vt:lpstr>
      <vt:lpstr>'4旅費'!Print_Area</vt:lpstr>
      <vt:lpstr>'5海外旅費計画書'!Print_Area</vt:lpstr>
      <vt:lpstr>'７研究機器要望書'!Print_Area</vt:lpstr>
      <vt:lpstr>'経費内訳（鑑）'!Print_Area</vt:lpstr>
      <vt:lpstr>'1調査研究費'!Print_Titles</vt:lpstr>
      <vt:lpstr>'2人件費'!Print_Titles</vt:lpstr>
      <vt:lpstr>'3謝金'!Print_Titles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克至</dc:creator>
  <cp:lastModifiedBy>山下 京子</cp:lastModifiedBy>
  <cp:lastPrinted>2019-03-14T01:51:40Z</cp:lastPrinted>
  <dcterms:created xsi:type="dcterms:W3CDTF">2018-03-30T01:56:56Z</dcterms:created>
  <dcterms:modified xsi:type="dcterms:W3CDTF">2019-04-12T06:32:16Z</dcterms:modified>
</cp:coreProperties>
</file>